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8" windowWidth="22980" windowHeight="9264"/>
  </bookViews>
  <sheets>
    <sheet name="2012 Imports" sheetId="1" r:id="rId1"/>
    <sheet name="Sheet3" sheetId="3" r:id="rId2"/>
  </sheets>
  <calcPr calcId="145621"/>
</workbook>
</file>

<file path=xl/calcChain.xml><?xml version="1.0" encoding="utf-8"?>
<calcChain xmlns="http://schemas.openxmlformats.org/spreadsheetml/2006/main">
  <c r="H121" i="1" l="1"/>
  <c r="H122" i="1"/>
  <c r="H123" i="1"/>
  <c r="H124" i="1"/>
  <c r="H125" i="1"/>
  <c r="H126" i="1"/>
  <c r="H127" i="1"/>
  <c r="H128" i="1"/>
  <c r="H129" i="1"/>
  <c r="H130" i="1"/>
  <c r="H131" i="1"/>
  <c r="H132" i="1"/>
  <c r="H120" i="1"/>
  <c r="G103" i="1"/>
  <c r="G104" i="1"/>
  <c r="G105" i="1"/>
  <c r="G106" i="1"/>
  <c r="G107" i="1"/>
  <c r="G108" i="1"/>
  <c r="G109" i="1"/>
  <c r="G110" i="1"/>
  <c r="G111" i="1"/>
  <c r="G112" i="1"/>
  <c r="G113" i="1"/>
  <c r="G114" i="1"/>
  <c r="G102" i="1"/>
  <c r="H85" i="1"/>
  <c r="H86" i="1"/>
  <c r="H87" i="1"/>
  <c r="H88" i="1"/>
  <c r="H89" i="1"/>
  <c r="H90" i="1"/>
  <c r="H91" i="1"/>
  <c r="H92" i="1"/>
  <c r="H93" i="1"/>
  <c r="H94" i="1"/>
  <c r="H95" i="1"/>
  <c r="H96" i="1"/>
  <c r="H84" i="1"/>
  <c r="H68" i="1"/>
  <c r="H69" i="1"/>
  <c r="H70" i="1"/>
  <c r="H71" i="1"/>
  <c r="H72" i="1"/>
  <c r="H73" i="1"/>
  <c r="H74" i="1"/>
  <c r="H75" i="1"/>
  <c r="H76" i="1"/>
  <c r="H77" i="1"/>
  <c r="H78" i="1"/>
  <c r="H79" i="1"/>
  <c r="H67" i="1"/>
  <c r="H62" i="1"/>
  <c r="H51" i="1"/>
  <c r="H52" i="1"/>
  <c r="H53" i="1"/>
  <c r="H54" i="1"/>
  <c r="H55" i="1"/>
  <c r="H56" i="1"/>
  <c r="H57" i="1"/>
  <c r="H58" i="1"/>
  <c r="H59" i="1"/>
  <c r="H60" i="1"/>
  <c r="H61" i="1"/>
  <c r="H50" i="1"/>
  <c r="H34" i="1"/>
  <c r="H35" i="1"/>
  <c r="H36" i="1"/>
  <c r="H37" i="1"/>
  <c r="H38" i="1"/>
  <c r="H39" i="1"/>
  <c r="H40" i="1"/>
  <c r="H41" i="1"/>
  <c r="H42" i="1"/>
  <c r="H43" i="1"/>
  <c r="H44" i="1"/>
  <c r="H45" i="1"/>
  <c r="H33" i="1"/>
  <c r="H27" i="1"/>
  <c r="H16" i="1"/>
  <c r="H17" i="1"/>
  <c r="H18" i="1"/>
  <c r="H19" i="1"/>
  <c r="H20" i="1"/>
  <c r="H21" i="1"/>
  <c r="H22" i="1"/>
  <c r="H23" i="1"/>
  <c r="H24" i="1"/>
  <c r="H25" i="1"/>
  <c r="H26" i="1"/>
  <c r="H15" i="1"/>
  <c r="E132" i="1"/>
  <c r="F132" i="1"/>
  <c r="G132" i="1"/>
  <c r="D132" i="1"/>
  <c r="E114" i="1"/>
  <c r="F114" i="1"/>
  <c r="D114" i="1"/>
  <c r="E96" i="1"/>
  <c r="F96" i="1"/>
  <c r="G96" i="1"/>
  <c r="D96" i="1"/>
  <c r="E79" i="1"/>
  <c r="F79" i="1"/>
  <c r="G79" i="1"/>
  <c r="D79" i="1"/>
  <c r="E62" i="1"/>
  <c r="F62" i="1"/>
  <c r="G62" i="1"/>
  <c r="D62" i="1"/>
  <c r="E27" i="1"/>
  <c r="F27" i="1"/>
  <c r="G27" i="1"/>
  <c r="D27" i="1"/>
</calcChain>
</file>

<file path=xl/sharedStrings.xml><?xml version="1.0" encoding="utf-8"?>
<sst xmlns="http://schemas.openxmlformats.org/spreadsheetml/2006/main" count="132" uniqueCount="39">
  <si>
    <t>2012 FUEL IMPORTS BREAKDOWN PRODUCTS</t>
  </si>
  <si>
    <t>ADF</t>
  </si>
  <si>
    <t>ULP</t>
  </si>
  <si>
    <t>KERO</t>
  </si>
  <si>
    <t>Jet-A1</t>
  </si>
  <si>
    <t>JAN</t>
  </si>
  <si>
    <t>FEB</t>
  </si>
  <si>
    <t>MAR</t>
  </si>
  <si>
    <t>APR</t>
  </si>
  <si>
    <t>MAY</t>
  </si>
  <si>
    <t>JUN</t>
  </si>
  <si>
    <t>JUL</t>
  </si>
  <si>
    <t>AUG</t>
  </si>
  <si>
    <t>SEP</t>
  </si>
  <si>
    <t>OCT</t>
  </si>
  <si>
    <t>NOV</t>
  </si>
  <si>
    <t>DEC</t>
  </si>
  <si>
    <t>Subtotal (litres)</t>
  </si>
  <si>
    <t>2011 TOTAL  IMPORTS</t>
  </si>
  <si>
    <t>Subtotal</t>
  </si>
  <si>
    <t>KERO (DPK)</t>
  </si>
  <si>
    <t>2010 TOTAL  IMPORTS</t>
  </si>
  <si>
    <t>2009 TOTAL  IMPORTS</t>
  </si>
  <si>
    <t>January</t>
  </si>
  <si>
    <t>February</t>
  </si>
  <si>
    <t>March</t>
  </si>
  <si>
    <t>April</t>
  </si>
  <si>
    <t>May</t>
  </si>
  <si>
    <t>June</t>
  </si>
  <si>
    <t>July</t>
  </si>
  <si>
    <t>August</t>
  </si>
  <si>
    <t>September</t>
  </si>
  <si>
    <t>October</t>
  </si>
  <si>
    <t>November</t>
  </si>
  <si>
    <t>December</t>
  </si>
  <si>
    <t>2008 BP IMPORTS</t>
  </si>
  <si>
    <t>Total</t>
  </si>
  <si>
    <t>2007 BP Imports</t>
  </si>
  <si>
    <t>2006 BP IMPORTS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</si>
</sst>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2" x14ac:knownFonts="1">
    <font>
      <sz val="11"/>
      <color theme="1"/>
      <name val="Calibri"/>
      <family val="2"/>
      <scheme val="minor"/>
    </font>
    <font>
      <b/>
      <sz val="11"/>
      <color theme="0"/>
      <name val="Calibri"/>
      <family val="2"/>
      <scheme val="minor"/>
    </font>
    <font>
      <sz val="10"/>
      <name val="Arial"/>
    </font>
    <font>
      <sz val="10"/>
      <name val="Arial"/>
      <family val="2"/>
    </font>
    <font>
      <b/>
      <sz val="12"/>
      <name val="Arial"/>
      <family val="2"/>
    </font>
    <font>
      <sz val="12"/>
      <name val="Arial"/>
      <family val="2"/>
    </font>
    <font>
      <b/>
      <sz val="8"/>
      <name val="MS Sans Serif"/>
      <family val="2"/>
    </font>
    <font>
      <sz val="8"/>
      <name val="Arial Narrow"/>
      <family val="2"/>
    </font>
    <font>
      <b/>
      <sz val="12"/>
      <color theme="0"/>
      <name val="Arial"/>
      <family val="2"/>
    </font>
    <font>
      <b/>
      <sz val="18"/>
      <color theme="0"/>
      <name val="Calibri"/>
      <family val="2"/>
      <scheme val="minor"/>
    </font>
    <font>
      <sz val="14"/>
      <color theme="0"/>
      <name val="Calibri"/>
      <family val="2"/>
      <scheme val="minor"/>
    </font>
    <font>
      <sz val="16"/>
      <color theme="0"/>
      <name val="Calibri"/>
      <family val="2"/>
      <scheme val="minor"/>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2" fillId="0" borderId="0"/>
    <xf numFmtId="164" fontId="3" fillId="0" borderId="0" applyFont="0" applyFill="0" applyBorder="0" applyAlignment="0" applyProtection="0"/>
    <xf numFmtId="2" fontId="6" fillId="0" borderId="0">
      <alignment horizontal="center"/>
    </xf>
    <xf numFmtId="0" fontId="3" fillId="0" borderId="0"/>
  </cellStyleXfs>
  <cellXfs count="63">
    <xf numFmtId="0" fontId="0" fillId="0" borderId="0" xfId="0"/>
    <xf numFmtId="0" fontId="5" fillId="0" borderId="1" xfId="1" applyFont="1" applyBorder="1"/>
    <xf numFmtId="0" fontId="4" fillId="0" borderId="1" xfId="1" applyFont="1" applyBorder="1" applyAlignment="1">
      <alignment horizontal="center"/>
    </xf>
    <xf numFmtId="165" fontId="5" fillId="0" borderId="1" xfId="1" applyNumberFormat="1" applyFont="1" applyBorder="1"/>
    <xf numFmtId="165" fontId="4" fillId="0" borderId="1" xfId="2" applyNumberFormat="1" applyFont="1" applyBorder="1"/>
    <xf numFmtId="0" fontId="4" fillId="0" borderId="1" xfId="1" applyFont="1" applyBorder="1"/>
    <xf numFmtId="1" fontId="7" fillId="0" borderId="3" xfId="3" applyNumberFormat="1" applyFont="1" applyBorder="1" applyAlignment="1" applyProtection="1">
      <alignment horizontal="center"/>
    </xf>
    <xf numFmtId="1" fontId="7" fillId="0" borderId="4" xfId="3" applyNumberFormat="1" applyFont="1" applyBorder="1" applyAlignment="1" applyProtection="1">
      <alignment horizontal="center"/>
    </xf>
    <xf numFmtId="1" fontId="7" fillId="0" borderId="5" xfId="3" applyNumberFormat="1" applyFont="1" applyBorder="1" applyAlignment="1" applyProtection="1">
      <alignment horizontal="center"/>
    </xf>
    <xf numFmtId="1" fontId="7" fillId="0" borderId="6" xfId="3" applyNumberFormat="1" applyFont="1" applyBorder="1" applyAlignment="1" applyProtection="1">
      <alignment horizontal="center"/>
    </xf>
    <xf numFmtId="0" fontId="5" fillId="0" borderId="1" xfId="1" applyFont="1" applyBorder="1"/>
    <xf numFmtId="0" fontId="4" fillId="0" borderId="1" xfId="1" applyFont="1" applyBorder="1" applyAlignment="1">
      <alignment horizontal="center"/>
    </xf>
    <xf numFmtId="165" fontId="5" fillId="0" borderId="1" xfId="1" applyNumberFormat="1" applyFont="1" applyBorder="1"/>
    <xf numFmtId="165" fontId="4" fillId="0" borderId="1" xfId="2" applyNumberFormat="1" applyFont="1" applyBorder="1"/>
    <xf numFmtId="0" fontId="4" fillId="0" borderId="1" xfId="1" applyFont="1" applyBorder="1"/>
    <xf numFmtId="0" fontId="4" fillId="0" borderId="1" xfId="1" applyFont="1" applyFill="1" applyBorder="1" applyAlignment="1">
      <alignment horizontal="center"/>
    </xf>
    <xf numFmtId="1" fontId="7" fillId="0" borderId="3" xfId="3" applyNumberFormat="1" applyFont="1" applyBorder="1" applyAlignment="1" applyProtection="1">
      <alignment horizontal="center"/>
    </xf>
    <xf numFmtId="1" fontId="7" fillId="0" borderId="4" xfId="3" applyNumberFormat="1" applyFont="1" applyBorder="1" applyAlignment="1" applyProtection="1">
      <alignment horizontal="center"/>
    </xf>
    <xf numFmtId="1" fontId="7" fillId="0" borderId="5" xfId="3" applyNumberFormat="1" applyFont="1" applyBorder="1" applyAlignment="1" applyProtection="1">
      <alignment horizontal="center"/>
    </xf>
    <xf numFmtId="1" fontId="7" fillId="0" borderId="6" xfId="3" applyNumberFormat="1" applyFont="1" applyBorder="1" applyAlignment="1" applyProtection="1">
      <alignment horizontal="center"/>
    </xf>
    <xf numFmtId="0" fontId="1" fillId="2" borderId="0" xfId="0" applyFont="1" applyFill="1"/>
    <xf numFmtId="165" fontId="0" fillId="0" borderId="0" xfId="0" applyNumberFormat="1"/>
    <xf numFmtId="0" fontId="5" fillId="0" borderId="1" xfId="4" applyFont="1" applyBorder="1"/>
    <xf numFmtId="0" fontId="4" fillId="0" borderId="1" xfId="4" applyFont="1" applyBorder="1" applyAlignment="1">
      <alignment horizontal="center"/>
    </xf>
    <xf numFmtId="165" fontId="5" fillId="0" borderId="1" xfId="4" applyNumberFormat="1" applyFont="1" applyBorder="1"/>
    <xf numFmtId="165" fontId="4" fillId="0" borderId="1" xfId="2" applyNumberFormat="1" applyFont="1" applyBorder="1"/>
    <xf numFmtId="0" fontId="4" fillId="0" borderId="1" xfId="4" applyFont="1" applyBorder="1"/>
    <xf numFmtId="1" fontId="7" fillId="0" borderId="3" xfId="3" applyNumberFormat="1" applyFont="1" applyBorder="1" applyAlignment="1" applyProtection="1">
      <alignment horizontal="center"/>
    </xf>
    <xf numFmtId="1" fontId="7" fillId="0" borderId="4" xfId="3" applyNumberFormat="1" applyFont="1" applyBorder="1" applyAlignment="1" applyProtection="1">
      <alignment horizontal="center"/>
    </xf>
    <xf numFmtId="1" fontId="7" fillId="0" borderId="5" xfId="3" applyNumberFormat="1" applyFont="1" applyBorder="1" applyAlignment="1" applyProtection="1">
      <alignment horizontal="center"/>
    </xf>
    <xf numFmtId="1" fontId="7" fillId="0" borderId="6" xfId="3" applyNumberFormat="1" applyFont="1" applyBorder="1" applyAlignment="1" applyProtection="1">
      <alignment horizontal="center"/>
    </xf>
    <xf numFmtId="165" fontId="4" fillId="0" borderId="0" xfId="2" applyNumberFormat="1" applyFont="1" applyBorder="1"/>
    <xf numFmtId="0" fontId="5" fillId="0" borderId="1" xfId="4" applyFont="1" applyBorder="1"/>
    <xf numFmtId="0" fontId="4" fillId="0" borderId="1" xfId="4" applyFont="1" applyBorder="1" applyAlignment="1">
      <alignment horizontal="center"/>
    </xf>
    <xf numFmtId="165" fontId="4" fillId="0" borderId="1" xfId="2" applyNumberFormat="1" applyFont="1" applyBorder="1"/>
    <xf numFmtId="0" fontId="5" fillId="0" borderId="1" xfId="4" applyFont="1" applyBorder="1"/>
    <xf numFmtId="0" fontId="4" fillId="0" borderId="1" xfId="4" applyFont="1" applyBorder="1" applyAlignment="1">
      <alignment horizontal="center"/>
    </xf>
    <xf numFmtId="165" fontId="5" fillId="0" borderId="1" xfId="2" applyNumberFormat="1" applyFont="1" applyBorder="1"/>
    <xf numFmtId="165" fontId="3" fillId="0" borderId="1" xfId="2" applyNumberFormat="1" applyFont="1" applyBorder="1"/>
    <xf numFmtId="165" fontId="4" fillId="0" borderId="1" xfId="2" applyNumberFormat="1" applyFont="1" applyBorder="1"/>
    <xf numFmtId="0" fontId="4" fillId="0" borderId="1" xfId="4" applyFont="1" applyBorder="1"/>
    <xf numFmtId="0" fontId="4" fillId="0" borderId="0" xfId="4" applyFont="1" applyBorder="1"/>
    <xf numFmtId="0" fontId="5" fillId="0" borderId="1" xfId="4" applyFont="1" applyBorder="1"/>
    <xf numFmtId="0" fontId="4" fillId="0" borderId="1" xfId="4" applyFont="1" applyBorder="1" applyAlignment="1">
      <alignment horizontal="center"/>
    </xf>
    <xf numFmtId="165" fontId="5" fillId="0" borderId="1" xfId="2" applyNumberFormat="1" applyFont="1" applyBorder="1"/>
    <xf numFmtId="165" fontId="4" fillId="0" borderId="1" xfId="2" applyNumberFormat="1" applyFont="1" applyBorder="1"/>
    <xf numFmtId="0" fontId="4" fillId="0" borderId="1" xfId="4" applyFont="1" applyBorder="1"/>
    <xf numFmtId="165" fontId="8" fillId="2" borderId="1" xfId="2" applyNumberFormat="1" applyFont="1" applyFill="1" applyBorder="1"/>
    <xf numFmtId="0" fontId="4" fillId="0" borderId="1" xfId="1" applyFont="1" applyFill="1" applyBorder="1" applyAlignment="1">
      <alignment horizontal="center" wrapText="1"/>
    </xf>
    <xf numFmtId="0" fontId="5" fillId="0" borderId="1" xfId="4" applyFont="1" applyBorder="1"/>
    <xf numFmtId="0" fontId="4" fillId="0" borderId="1" xfId="4" applyFont="1" applyBorder="1" applyAlignment="1">
      <alignment horizontal="center"/>
    </xf>
    <xf numFmtId="165" fontId="5" fillId="0" borderId="1" xfId="2" applyNumberFormat="1" applyFont="1" applyBorder="1"/>
    <xf numFmtId="165" fontId="3" fillId="0" borderId="1" xfId="2" applyNumberFormat="1" applyFont="1" applyBorder="1"/>
    <xf numFmtId="165" fontId="4" fillId="0" borderId="1" xfId="2" applyNumberFormat="1" applyFont="1" applyBorder="1"/>
    <xf numFmtId="0" fontId="4" fillId="0" borderId="1" xfId="4" applyFont="1" applyBorder="1"/>
    <xf numFmtId="0" fontId="4" fillId="0" borderId="1" xfId="4" applyFont="1" applyFill="1" applyBorder="1" applyAlignment="1">
      <alignment horizontal="center"/>
    </xf>
    <xf numFmtId="165" fontId="0" fillId="0" borderId="1" xfId="0" applyNumberFormat="1" applyBorder="1"/>
    <xf numFmtId="165" fontId="11" fillId="2" borderId="1" xfId="0" applyNumberFormat="1" applyFont="1" applyFill="1" applyBorder="1"/>
    <xf numFmtId="165" fontId="10" fillId="2" borderId="1" xfId="0" applyNumberFormat="1" applyFont="1" applyFill="1" applyBorder="1"/>
    <xf numFmtId="0" fontId="8" fillId="2" borderId="2" xfId="4" applyFont="1" applyFill="1" applyBorder="1" applyAlignment="1">
      <alignment horizontal="center"/>
    </xf>
    <xf numFmtId="0" fontId="9" fillId="2" borderId="2" xfId="0" applyFont="1" applyFill="1" applyBorder="1" applyAlignment="1">
      <alignment horizontal="center"/>
    </xf>
    <xf numFmtId="0" fontId="8" fillId="2" borderId="2" xfId="1" applyFont="1" applyFill="1" applyBorder="1" applyAlignment="1">
      <alignment horizontal="center"/>
    </xf>
    <xf numFmtId="0" fontId="4" fillId="0" borderId="2" xfId="4" applyFont="1" applyBorder="1" applyAlignment="1">
      <alignment horizontal="center"/>
    </xf>
  </cellXfs>
  <cellStyles count="5">
    <cellStyle name="Comma 2" xfId="2"/>
    <cellStyle name="Normal" xfId="0" builtinId="0"/>
    <cellStyle name="Normal 2" xfId="3"/>
    <cellStyle name="Normal 3" xfId="1"/>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198120</xdr:colOff>
      <xdr:row>0</xdr:row>
      <xdr:rowOff>167640</xdr:rowOff>
    </xdr:from>
    <xdr:to>
      <xdr:col>7</xdr:col>
      <xdr:colOff>228600</xdr:colOff>
      <xdr:row>10</xdr:row>
      <xdr:rowOff>106680</xdr:rowOff>
    </xdr:to>
    <xdr:sp macro="" textlink="">
      <xdr:nvSpPr>
        <xdr:cNvPr id="2" name="TextBox 1"/>
        <xdr:cNvSpPr txBox="1"/>
      </xdr:nvSpPr>
      <xdr:spPr>
        <a:xfrm>
          <a:off x="1417320" y="167640"/>
          <a:ext cx="5875020" cy="176784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AU" sz="1100"/>
            <a:t>Source:</a:t>
          </a:r>
        </a:p>
        <a:p>
          <a:endParaRPr lang="en-AU" sz="1100"/>
        </a:p>
        <a:p>
          <a:r>
            <a:rPr lang="en-AU" sz="1100"/>
            <a:t>This</a:t>
          </a:r>
          <a:r>
            <a:rPr lang="en-AU" sz="1100" baseline="0"/>
            <a:t> data is provided here at it was provided to SPC by the Tuvalu Department of Energy. Data is sourced directly from the fuel importers and aggregated here by fuel type and by year total. </a:t>
          </a:r>
          <a:r>
            <a:rPr lang="en-AU" sz="1100">
              <a:solidFill>
                <a:schemeClr val="dk1"/>
              </a:solidFill>
              <a:effectLst/>
              <a:latin typeface="+mn-lt"/>
              <a:ea typeface="+mn-ea"/>
              <a:cs typeface="+mn-cs"/>
            </a:rPr>
            <a:t>Data may contain technical inaccuracies or typological errors. Information may be changed or updated without notice by Tuvalu Department of Energy. EDD/SPC does not warrant or assume any legal liability or responsibility for the accuracy, completeness or usefulness of any information, product or process disclosed.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K132"/>
  <sheetViews>
    <sheetView tabSelected="1" workbookViewId="0">
      <selection activeCell="I7" sqref="I7"/>
    </sheetView>
  </sheetViews>
  <sheetFormatPr defaultRowHeight="14.4" x14ac:dyDescent="0.3"/>
  <cols>
    <col min="3" max="3" width="34.6640625" customWidth="1"/>
    <col min="4" max="4" width="12.44140625" bestFit="1" customWidth="1"/>
    <col min="5" max="5" width="10.5546875" bestFit="1" customWidth="1"/>
    <col min="6" max="6" width="14.21875" bestFit="1" customWidth="1"/>
    <col min="7" max="7" width="13.33203125" bestFit="1" customWidth="1"/>
    <col min="8" max="8" width="15.5546875" bestFit="1" customWidth="1"/>
    <col min="9" max="9" width="10" bestFit="1" customWidth="1"/>
    <col min="11" max="11" width="16.6640625" customWidth="1"/>
  </cols>
  <sheetData>
    <row r="13" spans="3:11" ht="15.6" x14ac:dyDescent="0.3">
      <c r="C13" s="61" t="s">
        <v>0</v>
      </c>
      <c r="D13" s="61"/>
      <c r="E13" s="61"/>
      <c r="F13" s="61"/>
      <c r="G13" s="61"/>
      <c r="H13" s="61"/>
      <c r="K13" s="20"/>
    </row>
    <row r="14" spans="3:11" ht="16.2" thickBot="1" x14ac:dyDescent="0.35">
      <c r="C14" s="1"/>
      <c r="D14" s="2" t="s">
        <v>1</v>
      </c>
      <c r="E14" s="2" t="s">
        <v>2</v>
      </c>
      <c r="F14" s="2" t="s">
        <v>3</v>
      </c>
      <c r="G14" s="2" t="s">
        <v>4</v>
      </c>
      <c r="H14" s="48" t="s">
        <v>36</v>
      </c>
    </row>
    <row r="15" spans="3:11" ht="15.6" x14ac:dyDescent="0.3">
      <c r="C15" s="6" t="s">
        <v>5</v>
      </c>
      <c r="D15" s="3">
        <v>490708</v>
      </c>
      <c r="E15" s="3">
        <v>99818</v>
      </c>
      <c r="F15" s="3">
        <v>14000</v>
      </c>
      <c r="G15" s="3">
        <v>21000</v>
      </c>
      <c r="H15" s="3">
        <f>SUM(D15:G15)</f>
        <v>625526</v>
      </c>
    </row>
    <row r="16" spans="3:11" ht="15.6" x14ac:dyDescent="0.3">
      <c r="C16" s="7" t="s">
        <v>6</v>
      </c>
      <c r="D16" s="3">
        <v>0</v>
      </c>
      <c r="E16" s="3">
        <v>23000</v>
      </c>
      <c r="F16" s="3">
        <v>0</v>
      </c>
      <c r="G16" s="3">
        <v>0</v>
      </c>
      <c r="H16" s="12">
        <f t="shared" ref="H16:H26" si="0">SUM(D16:G16)</f>
        <v>23000</v>
      </c>
    </row>
    <row r="17" spans="3:11" ht="15.6" x14ac:dyDescent="0.3">
      <c r="C17" s="7" t="s">
        <v>7</v>
      </c>
      <c r="D17" s="3">
        <v>331910</v>
      </c>
      <c r="E17" s="3">
        <v>78293</v>
      </c>
      <c r="F17" s="3">
        <v>16000</v>
      </c>
      <c r="G17" s="3">
        <v>21000</v>
      </c>
      <c r="H17" s="12">
        <f t="shared" si="0"/>
        <v>447203</v>
      </c>
    </row>
    <row r="18" spans="3:11" ht="15.6" x14ac:dyDescent="0.3">
      <c r="C18" s="7" t="s">
        <v>8</v>
      </c>
      <c r="D18" s="3">
        <v>0</v>
      </c>
      <c r="E18" s="3">
        <v>92000</v>
      </c>
      <c r="F18" s="3">
        <v>0</v>
      </c>
      <c r="G18" s="3">
        <v>0</v>
      </c>
      <c r="H18" s="12">
        <f t="shared" si="0"/>
        <v>92000</v>
      </c>
    </row>
    <row r="19" spans="3:11" ht="15.6" x14ac:dyDescent="0.3">
      <c r="C19" s="7" t="s">
        <v>9</v>
      </c>
      <c r="D19" s="3">
        <v>340434</v>
      </c>
      <c r="E19" s="3">
        <v>72498</v>
      </c>
      <c r="F19" s="3">
        <v>8000</v>
      </c>
      <c r="G19" s="3">
        <v>0</v>
      </c>
      <c r="H19" s="12">
        <f t="shared" si="0"/>
        <v>420932</v>
      </c>
    </row>
    <row r="20" spans="3:11" ht="15.6" x14ac:dyDescent="0.3">
      <c r="C20" s="7" t="s">
        <v>10</v>
      </c>
      <c r="D20" s="3">
        <v>0</v>
      </c>
      <c r="E20" s="3">
        <v>46000</v>
      </c>
      <c r="F20" s="3">
        <v>0</v>
      </c>
      <c r="G20" s="3">
        <v>0</v>
      </c>
      <c r="H20" s="12">
        <f t="shared" si="0"/>
        <v>46000</v>
      </c>
    </row>
    <row r="21" spans="3:11" ht="15.6" x14ac:dyDescent="0.3">
      <c r="C21" s="7" t="s">
        <v>11</v>
      </c>
      <c r="D21" s="3">
        <v>509065</v>
      </c>
      <c r="E21" s="3">
        <v>97708</v>
      </c>
      <c r="F21" s="3">
        <v>11200</v>
      </c>
      <c r="G21" s="3">
        <v>0</v>
      </c>
      <c r="H21" s="12">
        <f t="shared" si="0"/>
        <v>617973</v>
      </c>
    </row>
    <row r="22" spans="3:11" ht="15.6" x14ac:dyDescent="0.3">
      <c r="C22" s="7" t="s">
        <v>12</v>
      </c>
      <c r="D22" s="3">
        <v>0</v>
      </c>
      <c r="E22" s="3">
        <v>0</v>
      </c>
      <c r="F22" s="3">
        <v>0</v>
      </c>
      <c r="G22" s="3">
        <v>46000</v>
      </c>
      <c r="H22" s="12">
        <f t="shared" si="0"/>
        <v>46000</v>
      </c>
    </row>
    <row r="23" spans="3:11" ht="15.6" x14ac:dyDescent="0.3">
      <c r="C23" s="7" t="s">
        <v>13</v>
      </c>
      <c r="D23" s="3">
        <v>481961</v>
      </c>
      <c r="E23" s="3">
        <v>152784</v>
      </c>
      <c r="F23" s="3">
        <v>14000</v>
      </c>
      <c r="G23" s="3">
        <v>0</v>
      </c>
      <c r="H23" s="12">
        <f t="shared" si="0"/>
        <v>648745</v>
      </c>
    </row>
    <row r="24" spans="3:11" ht="15.6" x14ac:dyDescent="0.3">
      <c r="C24" s="8" t="s">
        <v>14</v>
      </c>
      <c r="D24" s="3">
        <v>5600</v>
      </c>
      <c r="E24" s="3">
        <v>33200</v>
      </c>
      <c r="F24" s="3">
        <v>6000</v>
      </c>
      <c r="G24" s="3">
        <v>0</v>
      </c>
      <c r="H24" s="12">
        <f t="shared" si="0"/>
        <v>44800</v>
      </c>
    </row>
    <row r="25" spans="3:11" ht="15.6" x14ac:dyDescent="0.3">
      <c r="C25" s="8" t="s">
        <v>15</v>
      </c>
      <c r="D25" s="3">
        <v>474206</v>
      </c>
      <c r="E25" s="3">
        <v>83106</v>
      </c>
      <c r="F25" s="3">
        <v>6000</v>
      </c>
      <c r="G25" s="3">
        <v>42000</v>
      </c>
      <c r="H25" s="12">
        <f t="shared" si="0"/>
        <v>605312</v>
      </c>
    </row>
    <row r="26" spans="3:11" ht="16.2" thickBot="1" x14ac:dyDescent="0.35">
      <c r="C26" s="9" t="s">
        <v>16</v>
      </c>
      <c r="D26" s="3">
        <v>0</v>
      </c>
      <c r="E26" s="3">
        <v>43000</v>
      </c>
      <c r="F26" s="3">
        <v>0</v>
      </c>
      <c r="G26" s="3">
        <v>0</v>
      </c>
      <c r="H26" s="12">
        <f t="shared" si="0"/>
        <v>43000</v>
      </c>
    </row>
    <row r="27" spans="3:11" ht="15.6" x14ac:dyDescent="0.3">
      <c r="C27" s="5" t="s">
        <v>17</v>
      </c>
      <c r="D27" s="4">
        <f>SUM(D15:D26)</f>
        <v>2633884</v>
      </c>
      <c r="E27" s="4">
        <f t="shared" ref="E27:G27" si="1">SUM(E15:E26)</f>
        <v>821407</v>
      </c>
      <c r="F27" s="4">
        <f t="shared" si="1"/>
        <v>75200</v>
      </c>
      <c r="G27" s="4">
        <f t="shared" si="1"/>
        <v>130000</v>
      </c>
      <c r="H27" s="47">
        <f>SUM(D27:G27)</f>
        <v>3660491</v>
      </c>
      <c r="I27" s="21"/>
      <c r="K27" s="21"/>
    </row>
    <row r="31" spans="3:11" ht="15.6" x14ac:dyDescent="0.3">
      <c r="C31" s="61" t="s">
        <v>18</v>
      </c>
      <c r="D31" s="61"/>
      <c r="E31" s="61"/>
      <c r="F31" s="61"/>
      <c r="G31" s="61"/>
    </row>
    <row r="32" spans="3:11" ht="16.2" thickBot="1" x14ac:dyDescent="0.35">
      <c r="C32" s="10"/>
      <c r="D32" s="11" t="s">
        <v>1</v>
      </c>
      <c r="E32" s="11" t="s">
        <v>2</v>
      </c>
      <c r="F32" s="11" t="s">
        <v>20</v>
      </c>
      <c r="G32" s="11" t="s">
        <v>4</v>
      </c>
      <c r="H32" s="15" t="s">
        <v>36</v>
      </c>
    </row>
    <row r="33" spans="3:9" ht="15.6" x14ac:dyDescent="0.3">
      <c r="C33" s="16" t="s">
        <v>5</v>
      </c>
      <c r="D33" s="12">
        <v>522373</v>
      </c>
      <c r="E33" s="12">
        <v>30613</v>
      </c>
      <c r="F33" s="12">
        <v>0</v>
      </c>
      <c r="G33" s="12">
        <v>0</v>
      </c>
      <c r="H33" s="56">
        <f>SUM(D33:G33)</f>
        <v>552986</v>
      </c>
    </row>
    <row r="34" spans="3:9" ht="15.6" x14ac:dyDescent="0.3">
      <c r="C34" s="17" t="s">
        <v>6</v>
      </c>
      <c r="D34" s="12">
        <v>0</v>
      </c>
      <c r="E34" s="12">
        <v>23000</v>
      </c>
      <c r="F34" s="12">
        <v>0</v>
      </c>
      <c r="G34" s="12">
        <v>0</v>
      </c>
      <c r="H34" s="56">
        <f t="shared" ref="H34:H45" si="2">SUM(D34:G34)</f>
        <v>23000</v>
      </c>
    </row>
    <row r="35" spans="3:9" ht="15.6" x14ac:dyDescent="0.3">
      <c r="C35" s="17" t="s">
        <v>7</v>
      </c>
      <c r="D35" s="12">
        <v>0</v>
      </c>
      <c r="E35" s="12">
        <v>23000</v>
      </c>
      <c r="F35" s="12">
        <v>4000</v>
      </c>
      <c r="G35" s="12">
        <v>0</v>
      </c>
      <c r="H35" s="56">
        <f t="shared" si="2"/>
        <v>27000</v>
      </c>
    </row>
    <row r="36" spans="3:9" ht="15.6" x14ac:dyDescent="0.3">
      <c r="C36" s="17" t="s">
        <v>8</v>
      </c>
      <c r="D36" s="12">
        <v>397427</v>
      </c>
      <c r="E36" s="12">
        <v>126871</v>
      </c>
      <c r="F36" s="12">
        <v>0</v>
      </c>
      <c r="G36" s="12">
        <v>0</v>
      </c>
      <c r="H36" s="56">
        <f t="shared" si="2"/>
        <v>524298</v>
      </c>
    </row>
    <row r="37" spans="3:9" ht="15.6" x14ac:dyDescent="0.3">
      <c r="C37" s="17" t="s">
        <v>9</v>
      </c>
      <c r="D37" s="12">
        <v>23000</v>
      </c>
      <c r="E37" s="12">
        <v>0</v>
      </c>
      <c r="F37" s="12">
        <v>12000</v>
      </c>
      <c r="G37" s="12">
        <v>0</v>
      </c>
      <c r="H37" s="56">
        <f t="shared" si="2"/>
        <v>35000</v>
      </c>
    </row>
    <row r="38" spans="3:9" ht="15.6" x14ac:dyDescent="0.3">
      <c r="C38" s="17" t="s">
        <v>10</v>
      </c>
      <c r="D38" s="12">
        <v>0</v>
      </c>
      <c r="E38" s="12">
        <v>46000</v>
      </c>
      <c r="F38" s="12">
        <v>0</v>
      </c>
      <c r="G38" s="12">
        <v>0</v>
      </c>
      <c r="H38" s="56">
        <f t="shared" si="2"/>
        <v>46000</v>
      </c>
    </row>
    <row r="39" spans="3:9" ht="15.6" x14ac:dyDescent="0.3">
      <c r="C39" s="17" t="s">
        <v>11</v>
      </c>
      <c r="D39" s="12">
        <v>537975</v>
      </c>
      <c r="E39" s="12">
        <v>90125</v>
      </c>
      <c r="F39" s="12">
        <v>0</v>
      </c>
      <c r="G39" s="12">
        <v>0</v>
      </c>
      <c r="H39" s="56">
        <f t="shared" si="2"/>
        <v>628100</v>
      </c>
    </row>
    <row r="40" spans="3:9" ht="15.6" x14ac:dyDescent="0.3">
      <c r="C40" s="17" t="s">
        <v>12</v>
      </c>
      <c r="D40" s="12">
        <v>0</v>
      </c>
      <c r="E40" s="12">
        <v>69000</v>
      </c>
      <c r="F40" s="12">
        <v>0</v>
      </c>
      <c r="G40" s="12">
        <v>0</v>
      </c>
      <c r="H40" s="56">
        <f t="shared" si="2"/>
        <v>69000</v>
      </c>
    </row>
    <row r="41" spans="3:9" ht="15.6" x14ac:dyDescent="0.3">
      <c r="C41" s="17" t="s">
        <v>13</v>
      </c>
      <c r="D41" s="12">
        <v>512445</v>
      </c>
      <c r="E41" s="12">
        <v>123691</v>
      </c>
      <c r="F41" s="12">
        <v>2800</v>
      </c>
      <c r="G41" s="12">
        <v>0</v>
      </c>
      <c r="H41" s="56">
        <f t="shared" si="2"/>
        <v>638936</v>
      </c>
    </row>
    <row r="42" spans="3:9" ht="15.6" x14ac:dyDescent="0.3">
      <c r="C42" s="18" t="s">
        <v>14</v>
      </c>
      <c r="D42" s="12">
        <v>23000</v>
      </c>
      <c r="E42" s="12">
        <v>0</v>
      </c>
      <c r="F42" s="12">
        <v>0</v>
      </c>
      <c r="G42" s="12">
        <v>0</v>
      </c>
      <c r="H42" s="56">
        <f t="shared" si="2"/>
        <v>23000</v>
      </c>
    </row>
    <row r="43" spans="3:9" ht="15.6" x14ac:dyDescent="0.3">
      <c r="C43" s="18" t="s">
        <v>15</v>
      </c>
      <c r="D43" s="12">
        <v>419284</v>
      </c>
      <c r="E43" s="12">
        <v>49039</v>
      </c>
      <c r="F43" s="12">
        <v>0</v>
      </c>
      <c r="G43" s="12">
        <v>0</v>
      </c>
      <c r="H43" s="56">
        <f t="shared" si="2"/>
        <v>468323</v>
      </c>
    </row>
    <row r="44" spans="3:9" ht="16.2" thickBot="1" x14ac:dyDescent="0.35">
      <c r="C44" s="19" t="s">
        <v>16</v>
      </c>
      <c r="D44" s="12">
        <v>536685</v>
      </c>
      <c r="E44" s="12">
        <v>92618</v>
      </c>
      <c r="F44" s="12">
        <v>0</v>
      </c>
      <c r="G44" s="12">
        <v>0</v>
      </c>
      <c r="H44" s="56">
        <f t="shared" si="2"/>
        <v>629303</v>
      </c>
    </row>
    <row r="45" spans="3:9" ht="21" x14ac:dyDescent="0.4">
      <c r="C45" s="14" t="s">
        <v>19</v>
      </c>
      <c r="D45" s="13">
        <v>2972189</v>
      </c>
      <c r="E45" s="13">
        <v>673957</v>
      </c>
      <c r="F45" s="13">
        <v>18800</v>
      </c>
      <c r="G45" s="13">
        <v>0</v>
      </c>
      <c r="H45" s="57">
        <f t="shared" si="2"/>
        <v>3664946</v>
      </c>
      <c r="I45" s="21"/>
    </row>
    <row r="48" spans="3:9" ht="15.6" x14ac:dyDescent="0.3">
      <c r="C48" s="59" t="s">
        <v>21</v>
      </c>
      <c r="D48" s="59"/>
      <c r="E48" s="59"/>
      <c r="F48" s="59"/>
      <c r="G48" s="59"/>
    </row>
    <row r="49" spans="3:9" ht="16.2" thickBot="1" x14ac:dyDescent="0.35">
      <c r="C49" s="22"/>
      <c r="D49" s="23" t="s">
        <v>1</v>
      </c>
      <c r="E49" s="23" t="s">
        <v>2</v>
      </c>
      <c r="F49" s="23" t="s">
        <v>3</v>
      </c>
      <c r="G49" s="23" t="s">
        <v>4</v>
      </c>
      <c r="H49" s="55" t="s">
        <v>36</v>
      </c>
    </row>
    <row r="50" spans="3:9" ht="15.6" x14ac:dyDescent="0.3">
      <c r="C50" s="27" t="s">
        <v>5</v>
      </c>
      <c r="D50" s="24">
        <v>235618</v>
      </c>
      <c r="E50" s="24">
        <v>46416</v>
      </c>
      <c r="F50" s="24">
        <v>7200</v>
      </c>
      <c r="G50" s="24">
        <v>0</v>
      </c>
      <c r="H50" s="56">
        <f>SUM(D50:G50)</f>
        <v>289234</v>
      </c>
    </row>
    <row r="51" spans="3:9" ht="15.6" x14ac:dyDescent="0.3">
      <c r="C51" s="28" t="s">
        <v>6</v>
      </c>
      <c r="D51" s="24">
        <v>57380.5</v>
      </c>
      <c r="E51" s="24">
        <v>99400</v>
      </c>
      <c r="F51" s="24">
        <v>4200</v>
      </c>
      <c r="G51" s="24">
        <v>0</v>
      </c>
      <c r="H51" s="56">
        <f t="shared" ref="H51:H61" si="3">SUM(D51:G51)</f>
        <v>160980.5</v>
      </c>
    </row>
    <row r="52" spans="3:9" ht="15.6" x14ac:dyDescent="0.3">
      <c r="C52" s="28" t="s">
        <v>7</v>
      </c>
      <c r="D52" s="24">
        <v>165000</v>
      </c>
      <c r="E52" s="24">
        <v>47600</v>
      </c>
      <c r="F52" s="24">
        <v>4600</v>
      </c>
      <c r="G52" s="24">
        <v>0</v>
      </c>
      <c r="H52" s="56">
        <f t="shared" si="3"/>
        <v>217200</v>
      </c>
    </row>
    <row r="53" spans="3:9" ht="15.6" x14ac:dyDescent="0.3">
      <c r="C53" s="28" t="s">
        <v>8</v>
      </c>
      <c r="D53" s="24">
        <v>317339</v>
      </c>
      <c r="E53" s="24">
        <v>113155</v>
      </c>
      <c r="F53" s="24">
        <v>9760</v>
      </c>
      <c r="G53" s="24">
        <v>0</v>
      </c>
      <c r="H53" s="56">
        <f t="shared" si="3"/>
        <v>440254</v>
      </c>
    </row>
    <row r="54" spans="3:9" ht="15.6" x14ac:dyDescent="0.3">
      <c r="C54" s="28" t="s">
        <v>9</v>
      </c>
      <c r="D54" s="24">
        <v>144798</v>
      </c>
      <c r="E54" s="24">
        <v>11000</v>
      </c>
      <c r="F54" s="24">
        <v>6400</v>
      </c>
      <c r="G54" s="24">
        <v>0</v>
      </c>
      <c r="H54" s="56">
        <f t="shared" si="3"/>
        <v>162198</v>
      </c>
    </row>
    <row r="55" spans="3:9" ht="15.6" x14ac:dyDescent="0.3">
      <c r="C55" s="28" t="s">
        <v>10</v>
      </c>
      <c r="D55" s="24">
        <v>175798</v>
      </c>
      <c r="E55" s="24">
        <v>74000</v>
      </c>
      <c r="F55" s="24">
        <v>10400</v>
      </c>
      <c r="G55" s="24">
        <v>0</v>
      </c>
      <c r="H55" s="56">
        <f t="shared" si="3"/>
        <v>260198</v>
      </c>
    </row>
    <row r="56" spans="3:9" ht="15.6" x14ac:dyDescent="0.3">
      <c r="C56" s="28" t="s">
        <v>11</v>
      </c>
      <c r="D56" s="24">
        <v>448600</v>
      </c>
      <c r="E56" s="24">
        <v>53500</v>
      </c>
      <c r="F56" s="24">
        <v>6900</v>
      </c>
      <c r="G56" s="24">
        <v>0</v>
      </c>
      <c r="H56" s="56">
        <f t="shared" si="3"/>
        <v>509000</v>
      </c>
    </row>
    <row r="57" spans="3:9" ht="15.6" x14ac:dyDescent="0.3">
      <c r="C57" s="28" t="s">
        <v>12</v>
      </c>
      <c r="D57" s="24">
        <v>110400</v>
      </c>
      <c r="E57" s="24">
        <v>74733</v>
      </c>
      <c r="F57" s="24">
        <v>11600</v>
      </c>
      <c r="G57" s="24">
        <v>0</v>
      </c>
      <c r="H57" s="56">
        <f t="shared" si="3"/>
        <v>196733</v>
      </c>
    </row>
    <row r="58" spans="3:9" ht="15.6" x14ac:dyDescent="0.3">
      <c r="C58" s="28" t="s">
        <v>13</v>
      </c>
      <c r="D58" s="24">
        <v>314787</v>
      </c>
      <c r="E58" s="24">
        <v>24609</v>
      </c>
      <c r="F58" s="24">
        <v>4800</v>
      </c>
      <c r="G58" s="24">
        <v>0</v>
      </c>
      <c r="H58" s="56">
        <f t="shared" si="3"/>
        <v>344196</v>
      </c>
    </row>
    <row r="59" spans="3:9" ht="15.6" x14ac:dyDescent="0.3">
      <c r="C59" s="29" t="s">
        <v>14</v>
      </c>
      <c r="D59" s="24">
        <v>236200</v>
      </c>
      <c r="E59" s="24">
        <v>71359</v>
      </c>
      <c r="F59" s="24">
        <v>3000</v>
      </c>
      <c r="G59" s="24">
        <v>0</v>
      </c>
      <c r="H59" s="56">
        <f t="shared" si="3"/>
        <v>310559</v>
      </c>
    </row>
    <row r="60" spans="3:9" ht="15.6" x14ac:dyDescent="0.3">
      <c r="C60" s="29" t="s">
        <v>15</v>
      </c>
      <c r="D60" s="24">
        <v>221035</v>
      </c>
      <c r="E60" s="24">
        <v>70556</v>
      </c>
      <c r="F60" s="24">
        <v>9200</v>
      </c>
      <c r="G60" s="24">
        <v>0</v>
      </c>
      <c r="H60" s="56">
        <f t="shared" si="3"/>
        <v>300791</v>
      </c>
    </row>
    <row r="61" spans="3:9" ht="16.2" thickBot="1" x14ac:dyDescent="0.35">
      <c r="C61" s="30" t="s">
        <v>16</v>
      </c>
      <c r="D61" s="24">
        <v>276475</v>
      </c>
      <c r="E61" s="24">
        <v>31800</v>
      </c>
      <c r="F61" s="24">
        <v>4800</v>
      </c>
      <c r="G61" s="24">
        <v>288000</v>
      </c>
      <c r="H61" s="56">
        <f t="shared" si="3"/>
        <v>601075</v>
      </c>
    </row>
    <row r="62" spans="3:9" ht="18" x14ac:dyDescent="0.35">
      <c r="C62" s="26" t="s">
        <v>19</v>
      </c>
      <c r="D62" s="25">
        <f>SUM(D50:D61)</f>
        <v>2703430.5</v>
      </c>
      <c r="E62" s="25">
        <f t="shared" ref="E62:G62" si="4">SUM(E50:E61)</f>
        <v>718128</v>
      </c>
      <c r="F62" s="25">
        <f t="shared" si="4"/>
        <v>82860</v>
      </c>
      <c r="G62" s="25">
        <f t="shared" si="4"/>
        <v>288000</v>
      </c>
      <c r="H62" s="58">
        <f>SUM(H50:H61)</f>
        <v>3792418.5</v>
      </c>
      <c r="I62" s="21"/>
    </row>
    <row r="65" spans="3:8" ht="15.6" x14ac:dyDescent="0.3">
      <c r="C65" s="62" t="s">
        <v>22</v>
      </c>
      <c r="D65" s="62"/>
      <c r="E65" s="62"/>
      <c r="F65" s="62"/>
      <c r="G65" s="62"/>
    </row>
    <row r="66" spans="3:8" ht="15.6" x14ac:dyDescent="0.3">
      <c r="C66" s="32"/>
      <c r="D66" s="33" t="s">
        <v>1</v>
      </c>
      <c r="E66" s="33" t="s">
        <v>2</v>
      </c>
      <c r="F66" s="33" t="s">
        <v>3</v>
      </c>
      <c r="G66" s="33" t="s">
        <v>4</v>
      </c>
      <c r="H66" s="55" t="s">
        <v>36</v>
      </c>
    </row>
    <row r="67" spans="3:8" ht="15.6" x14ac:dyDescent="0.3">
      <c r="C67" s="32" t="s">
        <v>23</v>
      </c>
      <c r="D67" s="34">
        <v>173495</v>
      </c>
      <c r="E67" s="34">
        <v>59700</v>
      </c>
      <c r="F67" s="34">
        <v>19277</v>
      </c>
      <c r="G67" s="34">
        <v>0</v>
      </c>
      <c r="H67" s="56">
        <f>SUM(D67:G67)</f>
        <v>252472</v>
      </c>
    </row>
    <row r="68" spans="3:8" ht="15.6" x14ac:dyDescent="0.3">
      <c r="C68" s="32" t="s">
        <v>24</v>
      </c>
      <c r="D68" s="34">
        <v>254625</v>
      </c>
      <c r="E68" s="34">
        <v>52736</v>
      </c>
      <c r="F68" s="34">
        <v>11570</v>
      </c>
      <c r="G68" s="34">
        <v>0</v>
      </c>
      <c r="H68" s="56">
        <f t="shared" ref="H68:H79" si="5">SUM(D68:G68)</f>
        <v>318931</v>
      </c>
    </row>
    <row r="69" spans="3:8" ht="15.6" x14ac:dyDescent="0.3">
      <c r="C69" s="32" t="s">
        <v>25</v>
      </c>
      <c r="D69" s="34">
        <v>160217</v>
      </c>
      <c r="E69" s="34">
        <v>75000</v>
      </c>
      <c r="F69" s="34">
        <v>9100</v>
      </c>
      <c r="G69" s="34">
        <v>22000</v>
      </c>
      <c r="H69" s="56">
        <f t="shared" si="5"/>
        <v>266317</v>
      </c>
    </row>
    <row r="70" spans="3:8" ht="15.6" x14ac:dyDescent="0.3">
      <c r="C70" s="32" t="s">
        <v>26</v>
      </c>
      <c r="D70" s="34">
        <v>130468</v>
      </c>
      <c r="E70" s="34">
        <v>47915</v>
      </c>
      <c r="F70" s="34">
        <v>5800</v>
      </c>
      <c r="G70" s="34">
        <v>0</v>
      </c>
      <c r="H70" s="56">
        <f t="shared" si="5"/>
        <v>184183</v>
      </c>
    </row>
    <row r="71" spans="3:8" ht="15.6" x14ac:dyDescent="0.3">
      <c r="C71" s="32" t="s">
        <v>27</v>
      </c>
      <c r="D71" s="34">
        <v>204458</v>
      </c>
      <c r="E71" s="34">
        <v>78328</v>
      </c>
      <c r="F71" s="34">
        <v>3400</v>
      </c>
      <c r="G71" s="34">
        <v>0</v>
      </c>
      <c r="H71" s="56">
        <f t="shared" si="5"/>
        <v>286186</v>
      </c>
    </row>
    <row r="72" spans="3:8" ht="15.6" x14ac:dyDescent="0.3">
      <c r="C72" s="32" t="s">
        <v>28</v>
      </c>
      <c r="D72" s="34">
        <v>218374</v>
      </c>
      <c r="E72" s="34">
        <v>61200</v>
      </c>
      <c r="F72" s="34">
        <v>11800</v>
      </c>
      <c r="G72" s="34">
        <v>22000</v>
      </c>
      <c r="H72" s="56">
        <f t="shared" si="5"/>
        <v>313374</v>
      </c>
    </row>
    <row r="73" spans="3:8" ht="15.6" x14ac:dyDescent="0.3">
      <c r="C73" s="32" t="s">
        <v>29</v>
      </c>
      <c r="D73" s="34">
        <v>351243</v>
      </c>
      <c r="E73" s="34">
        <v>63600</v>
      </c>
      <c r="F73" s="34">
        <v>7600</v>
      </c>
      <c r="G73" s="34">
        <v>0</v>
      </c>
      <c r="H73" s="56">
        <f t="shared" si="5"/>
        <v>422443</v>
      </c>
    </row>
    <row r="74" spans="3:8" ht="15.6" x14ac:dyDescent="0.3">
      <c r="C74" s="32" t="s">
        <v>30</v>
      </c>
      <c r="D74" s="34">
        <v>230127</v>
      </c>
      <c r="E74" s="34">
        <v>46400</v>
      </c>
      <c r="F74" s="34">
        <v>8800</v>
      </c>
      <c r="G74" s="34">
        <v>0</v>
      </c>
      <c r="H74" s="56">
        <f t="shared" si="5"/>
        <v>285327</v>
      </c>
    </row>
    <row r="75" spans="3:8" ht="15.6" x14ac:dyDescent="0.3">
      <c r="C75" s="32" t="s">
        <v>31</v>
      </c>
      <c r="D75" s="34">
        <v>215262</v>
      </c>
      <c r="E75" s="34">
        <v>34194</v>
      </c>
      <c r="F75" s="34">
        <v>7600</v>
      </c>
      <c r="G75" s="34">
        <v>22000</v>
      </c>
      <c r="H75" s="56">
        <f t="shared" si="5"/>
        <v>279056</v>
      </c>
    </row>
    <row r="76" spans="3:8" ht="15.6" x14ac:dyDescent="0.3">
      <c r="C76" s="32" t="s">
        <v>32</v>
      </c>
      <c r="D76" s="34">
        <v>257000</v>
      </c>
      <c r="E76" s="34">
        <v>67800</v>
      </c>
      <c r="F76" s="34">
        <v>9400</v>
      </c>
      <c r="G76" s="34">
        <v>0</v>
      </c>
      <c r="H76" s="56">
        <f t="shared" si="5"/>
        <v>334200</v>
      </c>
    </row>
    <row r="77" spans="3:8" ht="15.6" x14ac:dyDescent="0.3">
      <c r="C77" s="32" t="s">
        <v>33</v>
      </c>
      <c r="D77" s="34">
        <v>419901</v>
      </c>
      <c r="E77" s="34">
        <v>39410</v>
      </c>
      <c r="F77" s="34">
        <v>11200</v>
      </c>
      <c r="G77" s="34">
        <v>0</v>
      </c>
      <c r="H77" s="56">
        <f t="shared" si="5"/>
        <v>470511</v>
      </c>
    </row>
    <row r="78" spans="3:8" ht="15.6" x14ac:dyDescent="0.3">
      <c r="C78" s="32" t="s">
        <v>34</v>
      </c>
      <c r="D78" s="34">
        <v>122200</v>
      </c>
      <c r="E78" s="34">
        <v>293200</v>
      </c>
      <c r="F78" s="34">
        <v>29600</v>
      </c>
      <c r="G78" s="34">
        <v>0</v>
      </c>
      <c r="H78" s="56">
        <f t="shared" si="5"/>
        <v>445000</v>
      </c>
    </row>
    <row r="79" spans="3:8" ht="18" x14ac:dyDescent="0.35">
      <c r="C79" s="32" t="s">
        <v>17</v>
      </c>
      <c r="D79" s="34">
        <f>SUM(D67:D78)</f>
        <v>2737370</v>
      </c>
      <c r="E79" s="34">
        <f t="shared" ref="E79:G79" si="6">SUM(E67:E78)</f>
        <v>919483</v>
      </c>
      <c r="F79" s="34">
        <f t="shared" si="6"/>
        <v>135147</v>
      </c>
      <c r="G79" s="34">
        <f t="shared" si="6"/>
        <v>66000</v>
      </c>
      <c r="H79" s="58">
        <f t="shared" si="5"/>
        <v>3858000</v>
      </c>
    </row>
    <row r="82" spans="3:8" ht="15.6" x14ac:dyDescent="0.3">
      <c r="C82" s="59" t="s">
        <v>35</v>
      </c>
      <c r="D82" s="59"/>
      <c r="E82" s="59"/>
      <c r="F82" s="59"/>
      <c r="G82" s="59"/>
    </row>
    <row r="83" spans="3:8" ht="15.6" x14ac:dyDescent="0.3">
      <c r="C83" s="35"/>
      <c r="D83" s="36" t="s">
        <v>1</v>
      </c>
      <c r="E83" s="36" t="s">
        <v>2</v>
      </c>
      <c r="F83" s="36" t="s">
        <v>3</v>
      </c>
      <c r="G83" s="36" t="s">
        <v>4</v>
      </c>
      <c r="H83" s="55" t="s">
        <v>36</v>
      </c>
    </row>
    <row r="84" spans="3:8" ht="15.6" x14ac:dyDescent="0.3">
      <c r="C84" s="35" t="s">
        <v>23</v>
      </c>
      <c r="D84" s="37">
        <v>247634</v>
      </c>
      <c r="E84" s="37">
        <v>62502</v>
      </c>
      <c r="F84" s="37">
        <v>20644</v>
      </c>
      <c r="G84" s="37"/>
      <c r="H84" s="56">
        <f>SUM(D84:G84)</f>
        <v>330780</v>
      </c>
    </row>
    <row r="85" spans="3:8" ht="15.6" x14ac:dyDescent="0.3">
      <c r="C85" s="35" t="s">
        <v>24</v>
      </c>
      <c r="D85" s="37">
        <v>217742</v>
      </c>
      <c r="E85" s="37">
        <v>62700</v>
      </c>
      <c r="F85" s="37">
        <v>17100</v>
      </c>
      <c r="G85" s="37"/>
      <c r="H85" s="56">
        <f t="shared" ref="H85:H96" si="7">SUM(D85:G85)</f>
        <v>297542</v>
      </c>
    </row>
    <row r="86" spans="3:8" ht="15.6" x14ac:dyDescent="0.3">
      <c r="C86" s="35" t="s">
        <v>25</v>
      </c>
      <c r="D86" s="37">
        <v>230116</v>
      </c>
      <c r="E86" s="37">
        <v>70000</v>
      </c>
      <c r="F86" s="37">
        <v>15300</v>
      </c>
      <c r="G86" s="37"/>
      <c r="H86" s="56">
        <f t="shared" si="7"/>
        <v>315416</v>
      </c>
    </row>
    <row r="87" spans="3:8" ht="15.6" x14ac:dyDescent="0.3">
      <c r="C87" s="35" t="s">
        <v>26</v>
      </c>
      <c r="D87" s="37">
        <v>232908</v>
      </c>
      <c r="E87" s="37">
        <v>70400</v>
      </c>
      <c r="F87" s="37">
        <v>11627</v>
      </c>
      <c r="G87" s="37"/>
      <c r="H87" s="56">
        <f t="shared" si="7"/>
        <v>314935</v>
      </c>
    </row>
    <row r="88" spans="3:8" ht="15.6" x14ac:dyDescent="0.3">
      <c r="C88" s="35" t="s">
        <v>27</v>
      </c>
      <c r="D88" s="37">
        <v>272054</v>
      </c>
      <c r="E88" s="37">
        <v>76000</v>
      </c>
      <c r="F88" s="37">
        <v>4320</v>
      </c>
      <c r="G88" s="37"/>
      <c r="H88" s="56">
        <f t="shared" si="7"/>
        <v>352374</v>
      </c>
    </row>
    <row r="89" spans="3:8" ht="15.6" x14ac:dyDescent="0.3">
      <c r="C89" s="35" t="s">
        <v>28</v>
      </c>
      <c r="D89" s="37">
        <v>185983</v>
      </c>
      <c r="E89" s="37">
        <v>65650</v>
      </c>
      <c r="F89" s="37">
        <v>8700</v>
      </c>
      <c r="G89" s="37"/>
      <c r="H89" s="56">
        <f t="shared" si="7"/>
        <v>260333</v>
      </c>
    </row>
    <row r="90" spans="3:8" ht="15.6" x14ac:dyDescent="0.3">
      <c r="C90" s="35" t="s">
        <v>29</v>
      </c>
      <c r="D90" s="37">
        <v>221202</v>
      </c>
      <c r="E90" s="37">
        <v>49400</v>
      </c>
      <c r="F90" s="37">
        <v>2200</v>
      </c>
      <c r="G90" s="38"/>
      <c r="H90" s="56">
        <f t="shared" si="7"/>
        <v>272802</v>
      </c>
    </row>
    <row r="91" spans="3:8" ht="15.6" x14ac:dyDescent="0.3">
      <c r="C91" s="35" t="s">
        <v>30</v>
      </c>
      <c r="D91" s="37">
        <v>254165</v>
      </c>
      <c r="E91" s="37">
        <v>50800</v>
      </c>
      <c r="F91" s="37">
        <v>11080</v>
      </c>
      <c r="G91" s="37"/>
      <c r="H91" s="56">
        <f t="shared" si="7"/>
        <v>316045</v>
      </c>
    </row>
    <row r="92" spans="3:8" ht="15.6" x14ac:dyDescent="0.3">
      <c r="C92" s="35" t="s">
        <v>31</v>
      </c>
      <c r="D92" s="37">
        <v>145802</v>
      </c>
      <c r="E92" s="37">
        <v>59700</v>
      </c>
      <c r="F92" s="37">
        <v>20582</v>
      </c>
      <c r="G92" s="37"/>
      <c r="H92" s="56">
        <f t="shared" si="7"/>
        <v>226084</v>
      </c>
    </row>
    <row r="93" spans="3:8" ht="15.6" x14ac:dyDescent="0.3">
      <c r="C93" s="35" t="s">
        <v>32</v>
      </c>
      <c r="D93" s="37">
        <v>31691</v>
      </c>
      <c r="E93" s="37">
        <v>48900</v>
      </c>
      <c r="F93" s="37">
        <v>9200</v>
      </c>
      <c r="G93" s="37"/>
      <c r="H93" s="56">
        <f t="shared" si="7"/>
        <v>89791</v>
      </c>
    </row>
    <row r="94" spans="3:8" ht="15.6" x14ac:dyDescent="0.3">
      <c r="C94" s="35" t="s">
        <v>33</v>
      </c>
      <c r="D94" s="37">
        <v>81854</v>
      </c>
      <c r="E94" s="37">
        <v>76500</v>
      </c>
      <c r="F94" s="37">
        <v>15400</v>
      </c>
      <c r="G94" s="37"/>
      <c r="H94" s="56">
        <f t="shared" si="7"/>
        <v>173754</v>
      </c>
    </row>
    <row r="95" spans="3:8" ht="15.6" x14ac:dyDescent="0.3">
      <c r="C95" s="35" t="s">
        <v>34</v>
      </c>
      <c r="D95" s="37">
        <v>288774</v>
      </c>
      <c r="E95" s="37">
        <v>76700</v>
      </c>
      <c r="F95" s="37">
        <v>6800</v>
      </c>
      <c r="G95" s="37"/>
      <c r="H95" s="56">
        <f t="shared" si="7"/>
        <v>372274</v>
      </c>
    </row>
    <row r="96" spans="3:8" ht="18" x14ac:dyDescent="0.35">
      <c r="C96" s="40" t="s">
        <v>36</v>
      </c>
      <c r="D96" s="39">
        <f>SUM(D84:D95)</f>
        <v>2409925</v>
      </c>
      <c r="E96" s="39">
        <f t="shared" ref="E96:G96" si="8">SUM(E84:E95)</f>
        <v>769252</v>
      </c>
      <c r="F96" s="39">
        <f t="shared" si="8"/>
        <v>142953</v>
      </c>
      <c r="G96" s="39">
        <f t="shared" si="8"/>
        <v>0</v>
      </c>
      <c r="H96" s="58">
        <f t="shared" si="7"/>
        <v>3322130</v>
      </c>
    </row>
    <row r="97" spans="3:7" ht="15.6" x14ac:dyDescent="0.3">
      <c r="C97" s="41"/>
      <c r="D97" s="31"/>
      <c r="E97" s="31"/>
      <c r="F97" s="31"/>
      <c r="G97" s="31"/>
    </row>
    <row r="98" spans="3:7" ht="15.6" x14ac:dyDescent="0.3">
      <c r="C98" s="41"/>
      <c r="D98" s="31"/>
      <c r="E98" s="31"/>
      <c r="F98" s="31"/>
      <c r="G98" s="31"/>
    </row>
    <row r="100" spans="3:7" ht="23.4" x14ac:dyDescent="0.45">
      <c r="C100" s="60" t="s">
        <v>37</v>
      </c>
      <c r="D100" s="60"/>
      <c r="E100" s="60"/>
      <c r="F100" s="60"/>
      <c r="G100" s="60"/>
    </row>
    <row r="101" spans="3:7" ht="15.6" x14ac:dyDescent="0.3">
      <c r="C101" s="42"/>
      <c r="D101" s="43" t="s">
        <v>1</v>
      </c>
      <c r="E101" s="43" t="s">
        <v>2</v>
      </c>
      <c r="F101" s="43" t="s">
        <v>3</v>
      </c>
      <c r="G101" s="55" t="s">
        <v>36</v>
      </c>
    </row>
    <row r="102" spans="3:7" ht="15.6" x14ac:dyDescent="0.3">
      <c r="C102" s="42" t="s">
        <v>23</v>
      </c>
      <c r="D102" s="44">
        <v>256361</v>
      </c>
      <c r="E102" s="44">
        <v>65712</v>
      </c>
      <c r="F102" s="44">
        <v>43900</v>
      </c>
      <c r="G102" s="56">
        <f t="shared" ref="G102:G114" si="9">SUM(D102:F102)</f>
        <v>365973</v>
      </c>
    </row>
    <row r="103" spans="3:7" ht="15.6" x14ac:dyDescent="0.3">
      <c r="C103" s="42" t="s">
        <v>24</v>
      </c>
      <c r="D103" s="44">
        <v>324033</v>
      </c>
      <c r="E103" s="44">
        <v>80710</v>
      </c>
      <c r="F103" s="44">
        <v>33801</v>
      </c>
      <c r="G103" s="56">
        <f t="shared" si="9"/>
        <v>438544</v>
      </c>
    </row>
    <row r="104" spans="3:7" ht="15.6" x14ac:dyDescent="0.3">
      <c r="C104" s="42" t="s">
        <v>25</v>
      </c>
      <c r="D104" s="44">
        <v>171548</v>
      </c>
      <c r="E104" s="44">
        <v>65465.599999999999</v>
      </c>
      <c r="F104" s="44">
        <v>26400</v>
      </c>
      <c r="G104" s="56">
        <f t="shared" si="9"/>
        <v>263413.59999999998</v>
      </c>
    </row>
    <row r="105" spans="3:7" ht="15.6" x14ac:dyDescent="0.3">
      <c r="C105" s="42" t="s">
        <v>26</v>
      </c>
      <c r="D105" s="44">
        <v>244581</v>
      </c>
      <c r="E105" s="44">
        <v>75605</v>
      </c>
      <c r="F105" s="44">
        <v>40099</v>
      </c>
      <c r="G105" s="56">
        <f t="shared" si="9"/>
        <v>360285</v>
      </c>
    </row>
    <row r="106" spans="3:7" ht="15.6" x14ac:dyDescent="0.3">
      <c r="C106" s="42" t="s">
        <v>27</v>
      </c>
      <c r="D106" s="44">
        <v>240718</v>
      </c>
      <c r="E106" s="44">
        <v>64800</v>
      </c>
      <c r="F106" s="44">
        <v>38644</v>
      </c>
      <c r="G106" s="56">
        <f t="shared" si="9"/>
        <v>344162</v>
      </c>
    </row>
    <row r="107" spans="3:7" ht="15.6" x14ac:dyDescent="0.3">
      <c r="C107" s="42" t="s">
        <v>28</v>
      </c>
      <c r="D107" s="44">
        <v>304176</v>
      </c>
      <c r="E107" s="44">
        <v>65560</v>
      </c>
      <c r="F107" s="44">
        <v>36607</v>
      </c>
      <c r="G107" s="56">
        <f t="shared" si="9"/>
        <v>406343</v>
      </c>
    </row>
    <row r="108" spans="3:7" ht="15.6" x14ac:dyDescent="0.3">
      <c r="C108" s="42" t="s">
        <v>29</v>
      </c>
      <c r="D108" s="44">
        <v>394972</v>
      </c>
      <c r="E108" s="44">
        <v>68093</v>
      </c>
      <c r="F108" s="44">
        <v>47851</v>
      </c>
      <c r="G108" s="56">
        <f t="shared" si="9"/>
        <v>510916</v>
      </c>
    </row>
    <row r="109" spans="3:7" ht="15.6" x14ac:dyDescent="0.3">
      <c r="C109" s="42" t="s">
        <v>30</v>
      </c>
      <c r="D109" s="44">
        <v>393562</v>
      </c>
      <c r="E109" s="44">
        <v>55200</v>
      </c>
      <c r="F109" s="44">
        <v>44004</v>
      </c>
      <c r="G109" s="56">
        <f t="shared" si="9"/>
        <v>492766</v>
      </c>
    </row>
    <row r="110" spans="3:7" ht="15.6" x14ac:dyDescent="0.3">
      <c r="C110" s="42" t="s">
        <v>31</v>
      </c>
      <c r="D110" s="44">
        <v>240515</v>
      </c>
      <c r="E110" s="44">
        <v>75360</v>
      </c>
      <c r="F110" s="44">
        <v>40000</v>
      </c>
      <c r="G110" s="56">
        <f t="shared" si="9"/>
        <v>355875</v>
      </c>
    </row>
    <row r="111" spans="3:7" ht="15.6" x14ac:dyDescent="0.3">
      <c r="C111" s="42" t="s">
        <v>32</v>
      </c>
      <c r="D111" s="44">
        <v>397562</v>
      </c>
      <c r="E111" s="44">
        <v>66400</v>
      </c>
      <c r="F111" s="44">
        <v>45825</v>
      </c>
      <c r="G111" s="56">
        <f t="shared" si="9"/>
        <v>509787</v>
      </c>
    </row>
    <row r="112" spans="3:7" ht="15.6" x14ac:dyDescent="0.3">
      <c r="C112" s="42" t="s">
        <v>33</v>
      </c>
      <c r="D112" s="44">
        <v>149297</v>
      </c>
      <c r="E112" s="44">
        <v>72000</v>
      </c>
      <c r="F112" s="44">
        <v>31835</v>
      </c>
      <c r="G112" s="56">
        <f t="shared" si="9"/>
        <v>253132</v>
      </c>
    </row>
    <row r="113" spans="3:8" ht="15.6" x14ac:dyDescent="0.3">
      <c r="C113" s="42" t="s">
        <v>34</v>
      </c>
      <c r="D113" s="44">
        <v>252427</v>
      </c>
      <c r="E113" s="44">
        <v>73600</v>
      </c>
      <c r="F113" s="44">
        <v>51801</v>
      </c>
      <c r="G113" s="56">
        <f t="shared" si="9"/>
        <v>377828</v>
      </c>
    </row>
    <row r="114" spans="3:8" ht="18" x14ac:dyDescent="0.35">
      <c r="C114" s="46" t="s">
        <v>36</v>
      </c>
      <c r="D114" s="45">
        <f>SUM(D102:D113)</f>
        <v>3369752</v>
      </c>
      <c r="E114" s="45">
        <f t="shared" ref="E114:F114" si="10">SUM(E102:E113)</f>
        <v>828505.59999999998</v>
      </c>
      <c r="F114" s="45">
        <f t="shared" si="10"/>
        <v>480767</v>
      </c>
      <c r="G114" s="58">
        <f t="shared" si="9"/>
        <v>4679024.5999999996</v>
      </c>
    </row>
    <row r="118" spans="3:8" ht="15.6" x14ac:dyDescent="0.3">
      <c r="C118" s="59" t="s">
        <v>38</v>
      </c>
      <c r="D118" s="59"/>
      <c r="E118" s="59"/>
      <c r="F118" s="59"/>
      <c r="G118" s="59"/>
    </row>
    <row r="119" spans="3:8" ht="15.6" x14ac:dyDescent="0.3">
      <c r="C119" s="49"/>
      <c r="D119" s="50" t="s">
        <v>1</v>
      </c>
      <c r="E119" s="50" t="s">
        <v>2</v>
      </c>
      <c r="F119" s="50" t="s">
        <v>3</v>
      </c>
      <c r="G119" s="50" t="s">
        <v>4</v>
      </c>
      <c r="H119" s="55" t="s">
        <v>36</v>
      </c>
    </row>
    <row r="120" spans="3:8" ht="15.6" x14ac:dyDescent="0.3">
      <c r="C120" s="49" t="s">
        <v>23</v>
      </c>
      <c r="D120" s="51"/>
      <c r="E120" s="51"/>
      <c r="F120" s="51"/>
      <c r="G120" s="51"/>
      <c r="H120" s="56">
        <f>SUM(D120:G120)</f>
        <v>0</v>
      </c>
    </row>
    <row r="121" spans="3:8" ht="15.6" x14ac:dyDescent="0.3">
      <c r="C121" s="49" t="s">
        <v>24</v>
      </c>
      <c r="D121" s="51">
        <v>448383</v>
      </c>
      <c r="E121" s="51">
        <v>101253</v>
      </c>
      <c r="F121" s="51">
        <v>91722</v>
      </c>
      <c r="G121" s="51"/>
      <c r="H121" s="56">
        <f t="shared" ref="H121:H132" si="11">SUM(D121:G121)</f>
        <v>641358</v>
      </c>
    </row>
    <row r="122" spans="3:8" ht="15.6" x14ac:dyDescent="0.3">
      <c r="C122" s="49" t="s">
        <v>25</v>
      </c>
      <c r="D122" s="51">
        <v>307054</v>
      </c>
      <c r="E122" s="51">
        <v>132090</v>
      </c>
      <c r="F122" s="51">
        <v>50719</v>
      </c>
      <c r="G122" s="51"/>
      <c r="H122" s="56">
        <f t="shared" si="11"/>
        <v>489863</v>
      </c>
    </row>
    <row r="123" spans="3:8" ht="15.6" x14ac:dyDescent="0.3">
      <c r="C123" s="49" t="s">
        <v>26</v>
      </c>
      <c r="D123" s="51"/>
      <c r="E123" s="51"/>
      <c r="F123" s="51"/>
      <c r="G123" s="51"/>
      <c r="H123" s="56">
        <f t="shared" si="11"/>
        <v>0</v>
      </c>
    </row>
    <row r="124" spans="3:8" ht="15.6" x14ac:dyDescent="0.3">
      <c r="C124" s="49" t="s">
        <v>27</v>
      </c>
      <c r="D124" s="51">
        <v>330644.51579999999</v>
      </c>
      <c r="E124" s="51">
        <v>97795</v>
      </c>
      <c r="F124" s="51">
        <v>113836</v>
      </c>
      <c r="G124" s="51"/>
      <c r="H124" s="56">
        <f t="shared" si="11"/>
        <v>542275.51579999994</v>
      </c>
    </row>
    <row r="125" spans="3:8" ht="15.6" x14ac:dyDescent="0.3">
      <c r="C125" s="49" t="s">
        <v>28</v>
      </c>
      <c r="D125" s="51"/>
      <c r="E125" s="51"/>
      <c r="F125" s="51"/>
      <c r="G125" s="51"/>
      <c r="H125" s="56">
        <f t="shared" si="11"/>
        <v>0</v>
      </c>
    </row>
    <row r="126" spans="3:8" ht="15.6" x14ac:dyDescent="0.3">
      <c r="C126" s="49" t="s">
        <v>29</v>
      </c>
      <c r="D126" s="51">
        <v>394856</v>
      </c>
      <c r="E126" s="51">
        <v>30092</v>
      </c>
      <c r="F126" s="51">
        <v>88518</v>
      </c>
      <c r="G126" s="52"/>
      <c r="H126" s="56">
        <f t="shared" si="11"/>
        <v>513466</v>
      </c>
    </row>
    <row r="127" spans="3:8" ht="15.6" x14ac:dyDescent="0.3">
      <c r="C127" s="49" t="s">
        <v>30</v>
      </c>
      <c r="D127" s="51"/>
      <c r="E127" s="51"/>
      <c r="F127" s="51"/>
      <c r="G127" s="51"/>
      <c r="H127" s="56">
        <f t="shared" si="11"/>
        <v>0</v>
      </c>
    </row>
    <row r="128" spans="3:8" ht="15.6" x14ac:dyDescent="0.3">
      <c r="C128" s="49" t="s">
        <v>31</v>
      </c>
      <c r="D128" s="51">
        <v>327043</v>
      </c>
      <c r="E128" s="51">
        <v>116092</v>
      </c>
      <c r="F128" s="51">
        <v>-6708</v>
      </c>
      <c r="G128" s="51"/>
      <c r="H128" s="56">
        <f t="shared" si="11"/>
        <v>436427</v>
      </c>
    </row>
    <row r="129" spans="3:8" ht="15.6" x14ac:dyDescent="0.3">
      <c r="C129" s="49" t="s">
        <v>32</v>
      </c>
      <c r="D129" s="51">
        <v>459231</v>
      </c>
      <c r="E129" s="51">
        <v>116665</v>
      </c>
      <c r="F129" s="51">
        <v>95677</v>
      </c>
      <c r="G129" s="51"/>
      <c r="H129" s="56">
        <f t="shared" si="11"/>
        <v>671573</v>
      </c>
    </row>
    <row r="130" spans="3:8" ht="15.6" x14ac:dyDescent="0.3">
      <c r="C130" s="49" t="s">
        <v>33</v>
      </c>
      <c r="D130" s="51"/>
      <c r="E130" s="51"/>
      <c r="F130" s="51"/>
      <c r="G130" s="51"/>
      <c r="H130" s="56">
        <f t="shared" si="11"/>
        <v>0</v>
      </c>
    </row>
    <row r="131" spans="3:8" ht="15.6" x14ac:dyDescent="0.3">
      <c r="C131" s="49" t="s">
        <v>34</v>
      </c>
      <c r="D131" s="51">
        <v>463930</v>
      </c>
      <c r="E131" s="51">
        <v>124698</v>
      </c>
      <c r="F131" s="51">
        <v>94678</v>
      </c>
      <c r="G131" s="51"/>
      <c r="H131" s="56">
        <f t="shared" si="11"/>
        <v>683306</v>
      </c>
    </row>
    <row r="132" spans="3:8" ht="18" x14ac:dyDescent="0.35">
      <c r="C132" s="54" t="s">
        <v>36</v>
      </c>
      <c r="D132" s="53">
        <f>SUM(D120:D131)</f>
        <v>2731141.5158000002</v>
      </c>
      <c r="E132" s="53">
        <f t="shared" ref="E132:G132" si="12">SUM(E120:E131)</f>
        <v>718685</v>
      </c>
      <c r="F132" s="53">
        <f t="shared" si="12"/>
        <v>528442</v>
      </c>
      <c r="G132" s="53">
        <f t="shared" si="12"/>
        <v>0</v>
      </c>
      <c r="H132" s="58">
        <f t="shared" si="11"/>
        <v>3978268.5158000002</v>
      </c>
    </row>
  </sheetData>
  <mergeCells count="7">
    <mergeCell ref="C82:G82"/>
    <mergeCell ref="C100:G100"/>
    <mergeCell ref="C118:G118"/>
    <mergeCell ref="C31:G31"/>
    <mergeCell ref="C13:H13"/>
    <mergeCell ref="C48:G48"/>
    <mergeCell ref="C65:G6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2012 Imports</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 Shaw</dc:creator>
  <cp:lastModifiedBy>Amali Shaw</cp:lastModifiedBy>
  <dcterms:created xsi:type="dcterms:W3CDTF">2015-11-03T20:45:07Z</dcterms:created>
  <dcterms:modified xsi:type="dcterms:W3CDTF">2015-11-03T21:18:20Z</dcterms:modified>
</cp:coreProperties>
</file>