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132" windowWidth="10980" windowHeight="8676" activeTab="1"/>
  </bookViews>
  <sheets>
    <sheet name="2013 Imports" sheetId="1" r:id="rId1"/>
    <sheet name="2014 Imports" sheetId="2" r:id="rId2"/>
    <sheet name="Sheet3" sheetId="3" r:id="rId3"/>
  </sheets>
  <calcPr calcId="145621"/>
</workbook>
</file>

<file path=xl/calcChain.xml><?xml version="1.0" encoding="utf-8"?>
<calcChain xmlns="http://schemas.openxmlformats.org/spreadsheetml/2006/main">
  <c r="K26" i="2" l="1"/>
  <c r="K27" i="2"/>
  <c r="K28" i="2"/>
  <c r="K29" i="2"/>
  <c r="K25" i="2"/>
  <c r="K9" i="2"/>
  <c r="K10" i="2"/>
  <c r="K11" i="2"/>
  <c r="K12" i="2"/>
  <c r="K13" i="2"/>
  <c r="K14" i="2"/>
  <c r="K15" i="2"/>
  <c r="K16" i="2"/>
  <c r="K17" i="2"/>
  <c r="K18" i="2"/>
  <c r="K19" i="2"/>
  <c r="K20" i="2"/>
  <c r="K8" i="2"/>
  <c r="L35" i="1"/>
  <c r="L36" i="1"/>
  <c r="L37" i="1"/>
  <c r="L38" i="1"/>
  <c r="L34" i="1"/>
  <c r="L18" i="1"/>
  <c r="L19" i="1"/>
  <c r="L20" i="1"/>
  <c r="L21" i="1"/>
  <c r="L22" i="1"/>
  <c r="L23" i="1"/>
  <c r="L24" i="1"/>
  <c r="L25" i="1"/>
  <c r="L26" i="1"/>
  <c r="L27" i="1"/>
  <c r="L28" i="1"/>
  <c r="L29" i="1"/>
  <c r="L17" i="1"/>
  <c r="H29" i="2" l="1"/>
  <c r="I29" i="2"/>
  <c r="J29" i="2"/>
  <c r="G29" i="2"/>
  <c r="H20" i="2"/>
  <c r="I20" i="2"/>
  <c r="J20" i="2"/>
  <c r="G20" i="2"/>
  <c r="I38" i="1"/>
  <c r="J38" i="1"/>
  <c r="K38" i="1"/>
  <c r="H38" i="1"/>
  <c r="I29" i="1"/>
  <c r="J29" i="1"/>
  <c r="K29" i="1"/>
  <c r="H29" i="1"/>
</calcChain>
</file>

<file path=xl/sharedStrings.xml><?xml version="1.0" encoding="utf-8"?>
<sst xmlns="http://schemas.openxmlformats.org/spreadsheetml/2006/main" count="78" uniqueCount="30">
  <si>
    <t>Summary</t>
  </si>
  <si>
    <t>Number of Ship</t>
  </si>
  <si>
    <t>Voy</t>
  </si>
  <si>
    <t>Country of Origin</t>
  </si>
  <si>
    <t>ADF</t>
  </si>
  <si>
    <t>ULP</t>
  </si>
  <si>
    <t>KERO</t>
  </si>
  <si>
    <t>Jet-A1</t>
  </si>
  <si>
    <t>Total</t>
  </si>
  <si>
    <t>Jan</t>
  </si>
  <si>
    <t>Feb</t>
  </si>
  <si>
    <t>Mar</t>
  </si>
  <si>
    <t>Apr</t>
  </si>
  <si>
    <t>May</t>
  </si>
  <si>
    <t>Jun</t>
  </si>
  <si>
    <t>Jul</t>
  </si>
  <si>
    <t>Aug</t>
  </si>
  <si>
    <t>Sep</t>
  </si>
  <si>
    <t>Oct</t>
  </si>
  <si>
    <t>Nov</t>
  </si>
  <si>
    <t>Dec</t>
  </si>
  <si>
    <t>First Quarter</t>
  </si>
  <si>
    <t>Second Quarter</t>
  </si>
  <si>
    <t>Third Quarter</t>
  </si>
  <si>
    <t>Fourth Quarter</t>
  </si>
  <si>
    <t xml:space="preserve">TUVALU FUEL IMPORTS 2013 </t>
  </si>
  <si>
    <t xml:space="preserve">By Month </t>
  </si>
  <si>
    <t>By Quarter</t>
  </si>
  <si>
    <t>TUVALU FUEL IMPORTS 2014</t>
  </si>
  <si>
    <t>By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</si>
</sst>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2" x14ac:knownFonts="1">
    <font>
      <sz val="11"/>
      <color theme="1"/>
      <name val="Calibri"/>
      <family val="2"/>
      <scheme val="minor"/>
    </font>
    <font>
      <sz val="10"/>
      <name val="Arial"/>
    </font>
    <font>
      <b/>
      <sz val="12"/>
      <name val="Arial"/>
      <family val="2"/>
    </font>
    <font>
      <sz val="10"/>
      <name val="Arial"/>
      <family val="2"/>
    </font>
    <font>
      <sz val="12"/>
      <name val="Arial"/>
      <family val="2"/>
    </font>
    <font>
      <b/>
      <i/>
      <sz val="10"/>
      <name val="Arial"/>
      <family val="2"/>
    </font>
    <font>
      <b/>
      <i/>
      <sz val="12"/>
      <name val="Arial"/>
      <family val="2"/>
    </font>
    <font>
      <b/>
      <sz val="12"/>
      <color theme="0"/>
      <name val="Arial"/>
      <family val="2"/>
    </font>
    <font>
      <sz val="16"/>
      <color theme="0"/>
      <name val="Calibri"/>
      <family val="2"/>
      <scheme val="minor"/>
    </font>
    <font>
      <b/>
      <i/>
      <sz val="14"/>
      <color theme="1"/>
      <name val="Calibri"/>
      <family val="2"/>
      <scheme val="minor"/>
    </font>
    <font>
      <b/>
      <i/>
      <sz val="12"/>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43" fontId="11" fillId="0" borderId="0" applyFont="0" applyFill="0" applyBorder="0" applyAlignment="0" applyProtection="0"/>
  </cellStyleXfs>
  <cellXfs count="46">
    <xf numFmtId="0" fontId="0" fillId="0" borderId="0" xfId="0"/>
    <xf numFmtId="0" fontId="1" fillId="0" borderId="0" xfId="1"/>
    <xf numFmtId="0" fontId="4" fillId="0" borderId="1" xfId="1" applyFont="1" applyBorder="1"/>
    <xf numFmtId="0" fontId="2" fillId="0" borderId="1" xfId="1" applyFont="1" applyBorder="1" applyAlignment="1">
      <alignment horizontal="center"/>
    </xf>
    <xf numFmtId="0" fontId="4" fillId="0" borderId="1" xfId="1" applyFont="1" applyBorder="1" applyAlignment="1">
      <alignment horizontal="center"/>
    </xf>
    <xf numFmtId="0" fontId="3" fillId="0" borderId="1" xfId="1" applyFont="1" applyBorder="1" applyAlignment="1">
      <alignment horizontal="left"/>
    </xf>
    <xf numFmtId="0" fontId="5" fillId="0" borderId="1" xfId="1" applyFont="1" applyBorder="1" applyAlignment="1">
      <alignment horizontal="left"/>
    </xf>
    <xf numFmtId="0" fontId="6" fillId="0" borderId="1" xfId="1" applyFont="1" applyBorder="1"/>
    <xf numFmtId="0" fontId="6" fillId="0" borderId="1" xfId="1" applyFont="1" applyBorder="1" applyAlignment="1">
      <alignment horizontal="center"/>
    </xf>
    <xf numFmtId="164" fontId="6" fillId="0" borderId="1" xfId="2" applyFont="1" applyBorder="1"/>
    <xf numFmtId="164" fontId="6" fillId="0" borderId="0" xfId="1" applyNumberFormat="1" applyFont="1"/>
    <xf numFmtId="0" fontId="2" fillId="0" borderId="1" xfId="1" applyFont="1" applyBorder="1" applyAlignment="1">
      <alignment horizontal="center" wrapText="1"/>
    </xf>
    <xf numFmtId="0" fontId="7" fillId="2" borderId="1" xfId="1" applyFont="1" applyFill="1" applyBorder="1" applyAlignment="1">
      <alignment horizontal="center"/>
    </xf>
    <xf numFmtId="0" fontId="7" fillId="2" borderId="1" xfId="1" applyFont="1" applyFill="1" applyBorder="1" applyAlignment="1">
      <alignment horizontal="center" wrapText="1"/>
    </xf>
    <xf numFmtId="0" fontId="7" fillId="2" borderId="1" xfId="1" applyFont="1" applyFill="1" applyBorder="1" applyAlignment="1">
      <alignment horizontal="center"/>
    </xf>
    <xf numFmtId="0" fontId="6" fillId="0" borderId="0" xfId="1" applyFont="1" applyFill="1" applyBorder="1" applyAlignment="1">
      <alignment horizontal="center"/>
    </xf>
    <xf numFmtId="0" fontId="9" fillId="0" borderId="0" xfId="0" applyFont="1"/>
    <xf numFmtId="0" fontId="4" fillId="0" borderId="1" xfId="1" applyFont="1" applyBorder="1" applyAlignment="1">
      <alignment horizontal="center" wrapText="1"/>
    </xf>
    <xf numFmtId="0" fontId="6" fillId="0" borderId="1" xfId="1" applyFont="1" applyBorder="1" applyAlignment="1">
      <alignment horizontal="center" wrapText="1"/>
    </xf>
    <xf numFmtId="0" fontId="2" fillId="0" borderId="1" xfId="1" applyFont="1" applyBorder="1" applyAlignment="1">
      <alignment horizontal="center"/>
    </xf>
    <xf numFmtId="0" fontId="4" fillId="0" borderId="1" xfId="1" applyFont="1" applyBorder="1" applyAlignment="1">
      <alignment horizontal="center"/>
    </xf>
    <xf numFmtId="0" fontId="6" fillId="0" borderId="1" xfId="1" applyFont="1" applyBorder="1" applyAlignment="1">
      <alignment horizontal="center"/>
    </xf>
    <xf numFmtId="164" fontId="6" fillId="0" borderId="1" xfId="2" applyFont="1" applyBorder="1" applyAlignment="1">
      <alignment horizontal="center"/>
    </xf>
    <xf numFmtId="0" fontId="3" fillId="0" borderId="1" xfId="1" applyFont="1" applyBorder="1" applyAlignment="1">
      <alignment horizontal="center"/>
    </xf>
    <xf numFmtId="0" fontId="5" fillId="0" borderId="1" xfId="1" applyFont="1" applyBorder="1" applyAlignment="1">
      <alignment horizontal="center"/>
    </xf>
    <xf numFmtId="0" fontId="0" fillId="0" borderId="0" xfId="0" applyAlignment="1">
      <alignment wrapText="1"/>
    </xf>
    <xf numFmtId="0" fontId="10" fillId="0" borderId="0" xfId="0" applyFont="1"/>
    <xf numFmtId="0" fontId="8" fillId="3" borderId="0" xfId="0" applyFont="1" applyFill="1" applyAlignment="1">
      <alignment horizontal="center"/>
    </xf>
    <xf numFmtId="0" fontId="7" fillId="2" borderId="2" xfId="1" applyFont="1" applyFill="1" applyBorder="1" applyAlignment="1">
      <alignment horizontal="center"/>
    </xf>
    <xf numFmtId="0" fontId="2" fillId="0" borderId="2" xfId="1" applyFont="1" applyBorder="1" applyAlignment="1">
      <alignment horizontal="center"/>
    </xf>
    <xf numFmtId="0" fontId="4" fillId="0" borderId="2" xfId="1" applyFont="1" applyBorder="1"/>
    <xf numFmtId="164" fontId="6" fillId="0" borderId="2" xfId="2" applyFont="1" applyBorder="1"/>
    <xf numFmtId="0" fontId="7" fillId="0" borderId="0" xfId="1" applyFont="1" applyFill="1" applyBorder="1" applyAlignment="1"/>
    <xf numFmtId="0" fontId="7" fillId="0" borderId="0" xfId="1" applyFont="1" applyFill="1" applyBorder="1" applyAlignment="1">
      <alignment horizontal="center"/>
    </xf>
    <xf numFmtId="0" fontId="2" fillId="0" borderId="0" xfId="1" applyFont="1" applyFill="1" applyBorder="1" applyAlignment="1">
      <alignment horizontal="center"/>
    </xf>
    <xf numFmtId="0" fontId="2" fillId="0" borderId="0" xfId="1" applyFont="1" applyBorder="1" applyAlignment="1">
      <alignment horizontal="center"/>
    </xf>
    <xf numFmtId="0" fontId="4" fillId="0" borderId="0" xfId="1" applyFont="1" applyBorder="1"/>
    <xf numFmtId="164" fontId="6" fillId="0" borderId="0" xfId="2" applyFont="1" applyBorder="1"/>
    <xf numFmtId="0" fontId="0" fillId="0" borderId="0" xfId="0" applyBorder="1"/>
    <xf numFmtId="0" fontId="2" fillId="0" borderId="0" xfId="1" applyFont="1" applyFill="1" applyBorder="1" applyAlignment="1">
      <alignment horizontal="center"/>
    </xf>
    <xf numFmtId="0" fontId="4" fillId="0" borderId="3" xfId="1" applyFont="1" applyBorder="1"/>
    <xf numFmtId="0" fontId="4" fillId="0" borderId="2" xfId="1" applyFont="1" applyBorder="1" applyAlignment="1">
      <alignment horizontal="center"/>
    </xf>
    <xf numFmtId="43" fontId="4" fillId="0" borderId="2" xfId="3" applyNumberFormat="1" applyFont="1" applyBorder="1" applyAlignment="1">
      <alignment horizontal="center"/>
    </xf>
    <xf numFmtId="0" fontId="0" fillId="0" borderId="4" xfId="0" applyBorder="1"/>
    <xf numFmtId="0" fontId="4" fillId="0" borderId="0" xfId="1" applyFont="1" applyBorder="1" applyAlignment="1">
      <alignment horizontal="center"/>
    </xf>
    <xf numFmtId="164" fontId="6" fillId="0" borderId="0" xfId="2" applyFont="1" applyBorder="1" applyAlignment="1">
      <alignment horizontal="center"/>
    </xf>
  </cellXfs>
  <cellStyles count="4">
    <cellStyle name="Comma" xfId="3" builtinId="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518160</xdr:colOff>
      <xdr:row>1</xdr:row>
      <xdr:rowOff>15240</xdr:rowOff>
    </xdr:from>
    <xdr:to>
      <xdr:col>10</xdr:col>
      <xdr:colOff>838200</xdr:colOff>
      <xdr:row>8</xdr:row>
      <xdr:rowOff>121920</xdr:rowOff>
    </xdr:to>
    <xdr:sp macro="" textlink="">
      <xdr:nvSpPr>
        <xdr:cNvPr id="2" name="TextBox 1"/>
        <xdr:cNvSpPr txBox="1"/>
      </xdr:nvSpPr>
      <xdr:spPr>
        <a:xfrm>
          <a:off x="3634740" y="198120"/>
          <a:ext cx="5996940" cy="138684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AU" sz="1100"/>
            <a:t>Source:</a:t>
          </a:r>
        </a:p>
        <a:p>
          <a:r>
            <a:rPr lang="en-AU" sz="1100"/>
            <a:t>This data is provided</a:t>
          </a:r>
          <a:r>
            <a:rPr lang="en-AU" sz="1100" baseline="0"/>
            <a:t> here as it is provided to SPC by the Department of Energy (DOE). Fue import data was sourced directly from the fuel importers in Tuvalu by the DOE and aggregated here. LPG import data is uploaded as a separate dataset in the portal. </a:t>
          </a:r>
          <a:r>
            <a:rPr lang="en-AU" sz="1100">
              <a:solidFill>
                <a:schemeClr val="dk1"/>
              </a:solidFill>
              <a:effectLst/>
              <a:latin typeface="+mn-lt"/>
              <a:ea typeface="+mn-ea"/>
              <a:cs typeface="+mn-cs"/>
            </a:rPr>
            <a:t>Data may contain technical inaccuracies or typological errors. Information may be changed or updated without notice by Tuvalu DOE. EDD/SPC does not warrant or assume any legal liability or responsibility for the accuracy, completeness or usefulness of any information, product or process disclosed.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3:O46"/>
  <sheetViews>
    <sheetView topLeftCell="A22" workbookViewId="0">
      <selection activeCell="I41" sqref="I41"/>
    </sheetView>
  </sheetViews>
  <sheetFormatPr defaultRowHeight="14.4" x14ac:dyDescent="0.3"/>
  <cols>
    <col min="2" max="2" width="14" bestFit="1" customWidth="1"/>
    <col min="3" max="3" width="17.5546875" bestFit="1" customWidth="1"/>
    <col min="4" max="4" width="14" bestFit="1" customWidth="1"/>
    <col min="5" max="5" width="17.5546875" bestFit="1" customWidth="1"/>
    <col min="6" max="6" width="16.33203125" bestFit="1" customWidth="1"/>
    <col min="7" max="7" width="19.5546875" bestFit="1" customWidth="1"/>
    <col min="8" max="8" width="16.33203125" bestFit="1" customWidth="1"/>
    <col min="9" max="9" width="14.44140625" bestFit="1" customWidth="1"/>
    <col min="10" max="11" width="13.109375" bestFit="1" customWidth="1"/>
    <col min="12" max="12" width="16.33203125" bestFit="1" customWidth="1"/>
    <col min="13" max="13" width="13.109375" bestFit="1" customWidth="1"/>
    <col min="14" max="14" width="14.44140625" bestFit="1" customWidth="1"/>
    <col min="15" max="15" width="16.33203125" bestFit="1" customWidth="1"/>
  </cols>
  <sheetData>
    <row r="13" spans="4:14" ht="21" x14ac:dyDescent="0.4">
      <c r="D13" s="27" t="s">
        <v>25</v>
      </c>
      <c r="E13" s="27"/>
      <c r="F13" s="27"/>
      <c r="G13" s="27"/>
      <c r="H13" s="27"/>
      <c r="I13" s="27"/>
      <c r="J13" s="27"/>
      <c r="K13" s="27"/>
    </row>
    <row r="14" spans="4:14" ht="18" x14ac:dyDescent="0.35">
      <c r="D14" s="16" t="s">
        <v>26</v>
      </c>
    </row>
    <row r="15" spans="4:14" ht="31.2" x14ac:dyDescent="0.3">
      <c r="D15" s="12" t="s">
        <v>0</v>
      </c>
      <c r="E15" s="12" t="s">
        <v>1</v>
      </c>
      <c r="F15" s="14" t="s">
        <v>2</v>
      </c>
      <c r="G15" s="13" t="s">
        <v>3</v>
      </c>
      <c r="H15" s="14" t="s">
        <v>4</v>
      </c>
      <c r="I15" s="14" t="s">
        <v>5</v>
      </c>
      <c r="J15" s="14" t="s">
        <v>6</v>
      </c>
      <c r="K15" s="14" t="s">
        <v>7</v>
      </c>
      <c r="L15" s="28" t="s">
        <v>8</v>
      </c>
      <c r="M15" s="32"/>
      <c r="N15" s="33"/>
    </row>
    <row r="16" spans="4:14" ht="15.6" x14ac:dyDescent="0.3">
      <c r="D16" s="4"/>
      <c r="E16" s="3"/>
      <c r="F16" s="19"/>
      <c r="G16" s="19"/>
      <c r="H16" s="19"/>
      <c r="I16" s="19"/>
      <c r="J16" s="19"/>
      <c r="K16" s="29"/>
      <c r="L16" s="19"/>
      <c r="M16" s="34"/>
      <c r="N16" s="35"/>
    </row>
    <row r="17" spans="4:15" ht="15.6" x14ac:dyDescent="0.3">
      <c r="D17" s="4" t="s">
        <v>9</v>
      </c>
      <c r="E17" s="2"/>
      <c r="F17" s="2"/>
      <c r="G17" s="2"/>
      <c r="H17" s="2">
        <v>0</v>
      </c>
      <c r="I17" s="2">
        <v>22000</v>
      </c>
      <c r="J17" s="2">
        <v>0</v>
      </c>
      <c r="K17" s="30">
        <v>0</v>
      </c>
      <c r="L17" s="2">
        <f>SUM(H17:K17)</f>
        <v>22000</v>
      </c>
      <c r="M17" s="36"/>
      <c r="N17" s="36"/>
    </row>
    <row r="18" spans="4:15" ht="15.6" x14ac:dyDescent="0.3">
      <c r="D18" s="4" t="s">
        <v>10</v>
      </c>
      <c r="E18" s="2"/>
      <c r="F18" s="2"/>
      <c r="G18" s="2"/>
      <c r="H18" s="2">
        <v>611614</v>
      </c>
      <c r="I18" s="2">
        <v>170641</v>
      </c>
      <c r="J18" s="2">
        <v>12000</v>
      </c>
      <c r="K18" s="30">
        <v>22000</v>
      </c>
      <c r="L18" s="2">
        <f t="shared" ref="L18:L29" si="0">SUM(H18:K18)</f>
        <v>816255</v>
      </c>
      <c r="M18" s="36"/>
      <c r="N18" s="36"/>
    </row>
    <row r="19" spans="4:15" ht="15.6" x14ac:dyDescent="0.3">
      <c r="D19" s="4" t="s">
        <v>11</v>
      </c>
      <c r="E19" s="2"/>
      <c r="F19" s="2"/>
      <c r="G19" s="2"/>
      <c r="H19" s="2">
        <v>46000</v>
      </c>
      <c r="I19" s="2">
        <v>23000</v>
      </c>
      <c r="J19" s="2">
        <v>0</v>
      </c>
      <c r="K19" s="30">
        <v>0</v>
      </c>
      <c r="L19" s="2">
        <f t="shared" si="0"/>
        <v>69000</v>
      </c>
      <c r="M19" s="36"/>
      <c r="N19" s="36"/>
    </row>
    <row r="20" spans="4:15" ht="15.6" x14ac:dyDescent="0.3">
      <c r="D20" s="4" t="s">
        <v>12</v>
      </c>
      <c r="E20" s="2"/>
      <c r="F20" s="2"/>
      <c r="G20" s="2"/>
      <c r="H20" s="2">
        <v>0</v>
      </c>
      <c r="I20" s="2">
        <v>46000</v>
      </c>
      <c r="J20" s="2">
        <v>0</v>
      </c>
      <c r="K20" s="30">
        <v>0</v>
      </c>
      <c r="L20" s="2">
        <f t="shared" si="0"/>
        <v>46000</v>
      </c>
      <c r="M20" s="36"/>
      <c r="N20" s="36"/>
    </row>
    <row r="21" spans="4:15" ht="15.6" x14ac:dyDescent="0.3">
      <c r="D21" s="4" t="s">
        <v>13</v>
      </c>
      <c r="E21" s="2"/>
      <c r="F21" s="2"/>
      <c r="G21" s="2"/>
      <c r="H21" s="2">
        <v>407710</v>
      </c>
      <c r="I21" s="2">
        <v>191808</v>
      </c>
      <c r="J21" s="2">
        <v>12000</v>
      </c>
      <c r="K21" s="30">
        <v>0</v>
      </c>
      <c r="L21" s="2">
        <f t="shared" si="0"/>
        <v>611518</v>
      </c>
      <c r="M21" s="36"/>
      <c r="N21" s="36"/>
    </row>
    <row r="22" spans="4:15" ht="15.6" x14ac:dyDescent="0.3">
      <c r="D22" s="4" t="s">
        <v>14</v>
      </c>
      <c r="E22" s="2"/>
      <c r="F22" s="2"/>
      <c r="G22" s="2"/>
      <c r="H22" s="2">
        <v>244693</v>
      </c>
      <c r="I22" s="2">
        <v>69427</v>
      </c>
      <c r="J22" s="2">
        <v>12000</v>
      </c>
      <c r="K22" s="30">
        <v>0</v>
      </c>
      <c r="L22" s="2">
        <f t="shared" si="0"/>
        <v>326120</v>
      </c>
      <c r="M22" s="36"/>
      <c r="N22" s="36"/>
    </row>
    <row r="23" spans="4:15" ht="15.6" x14ac:dyDescent="0.3">
      <c r="D23" s="4" t="s">
        <v>15</v>
      </c>
      <c r="E23" s="2"/>
      <c r="F23" s="2"/>
      <c r="G23" s="2"/>
      <c r="H23" s="2">
        <v>0</v>
      </c>
      <c r="I23" s="2">
        <v>31000</v>
      </c>
      <c r="J23" s="2">
        <v>8000</v>
      </c>
      <c r="K23" s="30">
        <v>22000</v>
      </c>
      <c r="L23" s="2">
        <f t="shared" si="0"/>
        <v>61000</v>
      </c>
      <c r="M23" s="36"/>
      <c r="N23" s="36"/>
    </row>
    <row r="24" spans="4:15" ht="15.6" x14ac:dyDescent="0.3">
      <c r="D24" s="4" t="s">
        <v>16</v>
      </c>
      <c r="E24" s="2"/>
      <c r="F24" s="2"/>
      <c r="G24" s="2"/>
      <c r="H24" s="2">
        <v>475595</v>
      </c>
      <c r="I24" s="2">
        <v>77053</v>
      </c>
      <c r="J24" s="2">
        <v>0</v>
      </c>
      <c r="K24" s="30">
        <v>0</v>
      </c>
      <c r="L24" s="2">
        <f t="shared" si="0"/>
        <v>552648</v>
      </c>
      <c r="M24" s="36"/>
      <c r="N24" s="36"/>
    </row>
    <row r="25" spans="4:15" ht="15.6" x14ac:dyDescent="0.3">
      <c r="D25" s="4" t="s">
        <v>17</v>
      </c>
      <c r="E25" s="2"/>
      <c r="F25" s="2"/>
      <c r="G25" s="2"/>
      <c r="H25" s="2">
        <v>0</v>
      </c>
      <c r="I25" s="2">
        <v>69000</v>
      </c>
      <c r="J25" s="2">
        <v>0</v>
      </c>
      <c r="K25" s="30">
        <v>22000</v>
      </c>
      <c r="L25" s="2">
        <f t="shared" si="0"/>
        <v>91000</v>
      </c>
      <c r="M25" s="36"/>
      <c r="N25" s="36"/>
    </row>
    <row r="26" spans="4:15" ht="15.6" x14ac:dyDescent="0.3">
      <c r="D26" s="4" t="s">
        <v>18</v>
      </c>
      <c r="E26" s="2"/>
      <c r="F26" s="2"/>
      <c r="G26" s="2"/>
      <c r="H26" s="2">
        <v>0</v>
      </c>
      <c r="I26" s="2">
        <v>23000</v>
      </c>
      <c r="J26" s="2">
        <v>0</v>
      </c>
      <c r="K26" s="30">
        <v>0</v>
      </c>
      <c r="L26" s="2">
        <f t="shared" si="0"/>
        <v>23000</v>
      </c>
      <c r="M26" s="36"/>
      <c r="N26" s="36"/>
    </row>
    <row r="27" spans="4:15" ht="15.6" x14ac:dyDescent="0.3">
      <c r="D27" s="4" t="s">
        <v>19</v>
      </c>
      <c r="E27" s="2"/>
      <c r="F27" s="2"/>
      <c r="G27" s="2"/>
      <c r="H27" s="2">
        <v>462947</v>
      </c>
      <c r="I27" s="2">
        <v>105675</v>
      </c>
      <c r="J27" s="2">
        <v>0</v>
      </c>
      <c r="K27" s="30">
        <v>22000</v>
      </c>
      <c r="L27" s="2">
        <f t="shared" si="0"/>
        <v>590622</v>
      </c>
      <c r="M27" s="36"/>
      <c r="N27" s="36"/>
    </row>
    <row r="28" spans="4:15" ht="15.6" x14ac:dyDescent="0.3">
      <c r="D28" s="4" t="s">
        <v>20</v>
      </c>
      <c r="E28" s="2"/>
      <c r="F28" s="2"/>
      <c r="G28" s="2"/>
      <c r="H28" s="2">
        <v>0</v>
      </c>
      <c r="I28" s="2">
        <v>46000</v>
      </c>
      <c r="J28" s="2">
        <v>0</v>
      </c>
      <c r="K28" s="30">
        <v>0</v>
      </c>
      <c r="L28" s="2">
        <f t="shared" si="0"/>
        <v>46000</v>
      </c>
      <c r="M28" s="36"/>
      <c r="N28" s="36"/>
    </row>
    <row r="29" spans="4:15" ht="15.6" x14ac:dyDescent="0.3">
      <c r="D29" s="8" t="s">
        <v>8</v>
      </c>
      <c r="E29" s="7"/>
      <c r="F29" s="7"/>
      <c r="G29" s="7"/>
      <c r="H29" s="9">
        <f>SUM(H17:H28)</f>
        <v>2248559</v>
      </c>
      <c r="I29" s="9">
        <f>SUM(I17:I28)</f>
        <v>874604</v>
      </c>
      <c r="J29" s="9">
        <f>SUM(J17:J28)</f>
        <v>44000</v>
      </c>
      <c r="K29" s="31">
        <f>SUM(K17:K28)</f>
        <v>88000</v>
      </c>
      <c r="L29" s="40">
        <f t="shared" si="0"/>
        <v>3255163</v>
      </c>
      <c r="M29" s="36"/>
      <c r="N29" s="37"/>
    </row>
    <row r="30" spans="4:15" x14ac:dyDescent="0.3">
      <c r="L30" s="38"/>
      <c r="M30" s="38"/>
      <c r="N30" s="38"/>
    </row>
    <row r="31" spans="4:15" ht="15.6" x14ac:dyDescent="0.3">
      <c r="D31" s="15" t="s">
        <v>27</v>
      </c>
      <c r="L31" s="38"/>
      <c r="M31" s="38"/>
      <c r="N31" s="38"/>
    </row>
    <row r="32" spans="4:15" ht="15.6" x14ac:dyDescent="0.3">
      <c r="D32" s="3" t="s">
        <v>0</v>
      </c>
      <c r="E32" s="3" t="s">
        <v>1</v>
      </c>
      <c r="F32" s="19" t="s">
        <v>2</v>
      </c>
      <c r="G32" s="19" t="s">
        <v>3</v>
      </c>
      <c r="H32" s="19" t="s">
        <v>4</v>
      </c>
      <c r="I32" s="19" t="s">
        <v>5</v>
      </c>
      <c r="J32" s="19" t="s">
        <v>6</v>
      </c>
      <c r="K32" s="29" t="s">
        <v>7</v>
      </c>
      <c r="L32" s="19" t="s">
        <v>8</v>
      </c>
      <c r="M32" s="34"/>
      <c r="N32" s="35"/>
      <c r="O32" s="1"/>
    </row>
    <row r="33" spans="4:15" ht="15.6" x14ac:dyDescent="0.3">
      <c r="D33" s="4"/>
      <c r="E33" s="3"/>
      <c r="F33" s="19"/>
      <c r="G33" s="19"/>
      <c r="H33" s="19"/>
      <c r="I33" s="19"/>
      <c r="J33" s="19"/>
      <c r="K33" s="29"/>
      <c r="L33" s="19"/>
      <c r="M33" s="34"/>
      <c r="N33" s="35"/>
      <c r="O33" s="1"/>
    </row>
    <row r="34" spans="4:15" ht="15.6" x14ac:dyDescent="0.3">
      <c r="D34" s="5" t="s">
        <v>21</v>
      </c>
      <c r="E34" s="2">
        <v>0</v>
      </c>
      <c r="F34" s="2">
        <v>0</v>
      </c>
      <c r="G34" s="2">
        <v>0</v>
      </c>
      <c r="H34" s="2">
        <v>657614</v>
      </c>
      <c r="I34" s="2">
        <v>215641</v>
      </c>
      <c r="J34" s="2">
        <v>12000</v>
      </c>
      <c r="K34" s="30">
        <v>22000</v>
      </c>
      <c r="L34" s="2">
        <f>SUM(H34:K34)</f>
        <v>907255</v>
      </c>
      <c r="M34" s="36"/>
      <c r="N34" s="36"/>
      <c r="O34" s="1"/>
    </row>
    <row r="35" spans="4:15" ht="15.6" x14ac:dyDescent="0.3">
      <c r="D35" s="5" t="s">
        <v>22</v>
      </c>
      <c r="E35" s="2">
        <v>0</v>
      </c>
      <c r="F35" s="2">
        <v>0</v>
      </c>
      <c r="G35" s="2">
        <v>0</v>
      </c>
      <c r="H35" s="2">
        <v>652403</v>
      </c>
      <c r="I35" s="2">
        <v>307235</v>
      </c>
      <c r="J35" s="2">
        <v>24000</v>
      </c>
      <c r="K35" s="30">
        <v>0</v>
      </c>
      <c r="L35" s="2">
        <f t="shared" ref="L35:L38" si="1">SUM(H35:K35)</f>
        <v>983638</v>
      </c>
      <c r="M35" s="36"/>
      <c r="N35" s="36"/>
      <c r="O35" s="1"/>
    </row>
    <row r="36" spans="4:15" ht="15.6" x14ac:dyDescent="0.3">
      <c r="D36" s="5" t="s">
        <v>23</v>
      </c>
      <c r="E36" s="2">
        <v>0</v>
      </c>
      <c r="F36" s="2">
        <v>0</v>
      </c>
      <c r="G36" s="2">
        <v>0</v>
      </c>
      <c r="H36" s="2">
        <v>475595</v>
      </c>
      <c r="I36" s="2">
        <v>177053</v>
      </c>
      <c r="J36" s="2">
        <v>8000</v>
      </c>
      <c r="K36" s="30">
        <v>44000</v>
      </c>
      <c r="L36" s="2">
        <f t="shared" si="1"/>
        <v>704648</v>
      </c>
      <c r="M36" s="36"/>
      <c r="N36" s="36"/>
      <c r="O36" s="1"/>
    </row>
    <row r="37" spans="4:15" ht="15.6" x14ac:dyDescent="0.3">
      <c r="D37" s="5" t="s">
        <v>24</v>
      </c>
      <c r="E37" s="2">
        <v>0</v>
      </c>
      <c r="F37" s="2">
        <v>0</v>
      </c>
      <c r="G37" s="2">
        <v>0</v>
      </c>
      <c r="H37" s="2">
        <v>462947</v>
      </c>
      <c r="I37" s="2">
        <v>174675</v>
      </c>
      <c r="J37" s="2">
        <v>0</v>
      </c>
      <c r="K37" s="30">
        <v>22000</v>
      </c>
      <c r="L37" s="2">
        <f t="shared" si="1"/>
        <v>659622</v>
      </c>
      <c r="M37" s="36"/>
      <c r="N37" s="36"/>
      <c r="O37" s="1"/>
    </row>
    <row r="38" spans="4:15" ht="15.6" x14ac:dyDescent="0.3">
      <c r="D38" s="6" t="s">
        <v>8</v>
      </c>
      <c r="E38" s="7">
        <v>0</v>
      </c>
      <c r="F38" s="7">
        <v>0</v>
      </c>
      <c r="G38" s="7">
        <v>0</v>
      </c>
      <c r="H38" s="9">
        <f>SUM(H34:H37)</f>
        <v>2248559</v>
      </c>
      <c r="I38" s="9">
        <f>SUM(I34:I37)</f>
        <v>874604</v>
      </c>
      <c r="J38" s="9">
        <f>SUM(J34:J37)</f>
        <v>44000</v>
      </c>
      <c r="K38" s="31">
        <f>SUM(K34:K37)</f>
        <v>88000</v>
      </c>
      <c r="L38" s="2">
        <f t="shared" si="1"/>
        <v>3255163</v>
      </c>
      <c r="M38" s="37"/>
      <c r="N38" s="37"/>
      <c r="O38" s="10"/>
    </row>
    <row r="39" spans="4:15" x14ac:dyDescent="0.3">
      <c r="M39" s="38"/>
      <c r="N39" s="38"/>
    </row>
    <row r="40" spans="4:15" x14ac:dyDescent="0.3">
      <c r="M40" s="38"/>
      <c r="N40" s="38"/>
    </row>
    <row r="41" spans="4:15" x14ac:dyDescent="0.3">
      <c r="M41" s="38"/>
      <c r="N41" s="38"/>
    </row>
    <row r="42" spans="4:15" x14ac:dyDescent="0.3">
      <c r="K42" s="38"/>
      <c r="L42" s="38"/>
      <c r="M42" s="38"/>
      <c r="N42" s="38"/>
    </row>
    <row r="43" spans="4:15" x14ac:dyDescent="0.3">
      <c r="K43" s="38"/>
      <c r="L43" s="38"/>
      <c r="M43" s="38"/>
      <c r="N43" s="38"/>
    </row>
    <row r="44" spans="4:15" x14ac:dyDescent="0.3">
      <c r="K44" s="38"/>
      <c r="L44" s="38"/>
      <c r="M44" s="38"/>
      <c r="N44" s="38"/>
    </row>
    <row r="45" spans="4:15" x14ac:dyDescent="0.3">
      <c r="K45" s="38"/>
      <c r="L45" s="38"/>
      <c r="M45" s="38"/>
      <c r="N45" s="38"/>
    </row>
    <row r="46" spans="4:15" x14ac:dyDescent="0.3">
      <c r="K46" s="38"/>
      <c r="L46" s="38"/>
      <c r="M46" s="38"/>
      <c r="N46" s="38"/>
    </row>
  </sheetData>
  <mergeCells count="1">
    <mergeCell ref="D13:K13"/>
  </mergeCells>
  <pageMargins left="0.7" right="0.7" top="0.75" bottom="0.75" header="0.3" footer="0.3"/>
  <pageSetup paperSize="9" orientation="portrait" r:id="rId1"/>
  <ignoredErrors>
    <ignoredError sqref="L34:L3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7"/>
  <sheetViews>
    <sheetView tabSelected="1" topLeftCell="A4" workbookViewId="0">
      <selection activeCell="M11" sqref="M11"/>
    </sheetView>
  </sheetViews>
  <sheetFormatPr defaultRowHeight="14.4" x14ac:dyDescent="0.3"/>
  <cols>
    <col min="3" max="3" width="14" bestFit="1" customWidth="1"/>
    <col min="4" max="4" width="17.5546875" bestFit="1" customWidth="1"/>
    <col min="5" max="5" width="5" bestFit="1" customWidth="1"/>
    <col min="6" max="6" width="15.33203125" style="25" customWidth="1"/>
    <col min="7" max="7" width="16.33203125" bestFit="1" customWidth="1"/>
    <col min="8" max="8" width="14.44140625" bestFit="1" customWidth="1"/>
    <col min="9" max="10" width="13.109375" bestFit="1" customWidth="1"/>
    <col min="11" max="11" width="16.88671875" bestFit="1" customWidth="1"/>
    <col min="12" max="12" width="9.5546875" bestFit="1" customWidth="1"/>
    <col min="14" max="15" width="13.109375" bestFit="1" customWidth="1"/>
  </cols>
  <sheetData>
    <row r="3" spans="3:15" ht="21" x14ac:dyDescent="0.4">
      <c r="D3" s="27" t="s">
        <v>28</v>
      </c>
      <c r="E3" s="27"/>
      <c r="F3" s="27"/>
      <c r="G3" s="27"/>
      <c r="H3" s="27"/>
      <c r="I3" s="27"/>
      <c r="J3" s="27"/>
      <c r="K3" s="27"/>
    </row>
    <row r="5" spans="3:15" ht="15.6" x14ac:dyDescent="0.3">
      <c r="C5" s="26" t="s">
        <v>29</v>
      </c>
    </row>
    <row r="6" spans="3:15" ht="31.2" x14ac:dyDescent="0.3">
      <c r="C6" s="19" t="s">
        <v>0</v>
      </c>
      <c r="D6" s="19" t="s">
        <v>1</v>
      </c>
      <c r="E6" s="19" t="s">
        <v>2</v>
      </c>
      <c r="F6" s="11" t="s">
        <v>3</v>
      </c>
      <c r="G6" s="19" t="s">
        <v>4</v>
      </c>
      <c r="H6" s="19" t="s">
        <v>5</v>
      </c>
      <c r="I6" s="19" t="s">
        <v>6</v>
      </c>
      <c r="J6" s="19" t="s">
        <v>7</v>
      </c>
      <c r="K6" s="29" t="s">
        <v>8</v>
      </c>
      <c r="L6" s="39"/>
      <c r="M6" s="39"/>
      <c r="N6" s="39"/>
      <c r="O6" s="35"/>
    </row>
    <row r="7" spans="3:15" ht="15.6" x14ac:dyDescent="0.3">
      <c r="C7" s="20"/>
      <c r="D7" s="19"/>
      <c r="E7" s="19"/>
      <c r="F7" s="11"/>
      <c r="G7" s="19"/>
      <c r="H7" s="19"/>
      <c r="I7" s="19"/>
      <c r="J7" s="19"/>
      <c r="K7" s="29"/>
      <c r="L7" s="34"/>
      <c r="M7" s="34"/>
      <c r="N7" s="34"/>
      <c r="O7" s="35"/>
    </row>
    <row r="8" spans="3:15" ht="15.6" x14ac:dyDescent="0.3">
      <c r="C8" s="20" t="s">
        <v>9</v>
      </c>
      <c r="D8" s="20"/>
      <c r="E8" s="20"/>
      <c r="F8" s="17"/>
      <c r="G8" s="20">
        <v>441115</v>
      </c>
      <c r="H8" s="20">
        <v>97424</v>
      </c>
      <c r="I8" s="20">
        <v>0</v>
      </c>
      <c r="J8" s="20">
        <v>23000</v>
      </c>
      <c r="K8" s="41">
        <f>SUM(G8:J8)</f>
        <v>561539</v>
      </c>
      <c r="L8" s="44"/>
      <c r="M8" s="44"/>
      <c r="N8" s="44"/>
      <c r="O8" s="44"/>
    </row>
    <row r="9" spans="3:15" ht="15.6" x14ac:dyDescent="0.3">
      <c r="C9" s="20" t="s">
        <v>10</v>
      </c>
      <c r="D9" s="20"/>
      <c r="E9" s="20"/>
      <c r="F9" s="17"/>
      <c r="G9" s="20">
        <v>11000</v>
      </c>
      <c r="H9" s="20">
        <v>23000</v>
      </c>
      <c r="I9" s="20">
        <v>11000</v>
      </c>
      <c r="J9" s="20">
        <v>0</v>
      </c>
      <c r="K9" s="41">
        <f t="shared" ref="K9:K20" si="0">SUM(G9:J9)</f>
        <v>45000</v>
      </c>
      <c r="L9" s="44"/>
      <c r="M9" s="44"/>
      <c r="N9" s="44"/>
      <c r="O9" s="44"/>
    </row>
    <row r="10" spans="3:15" ht="15.6" x14ac:dyDescent="0.3">
      <c r="C10" s="20" t="s">
        <v>11</v>
      </c>
      <c r="D10" s="20"/>
      <c r="E10" s="20"/>
      <c r="F10" s="17"/>
      <c r="G10" s="20">
        <v>548700</v>
      </c>
      <c r="H10" s="20">
        <v>122924</v>
      </c>
      <c r="I10" s="20">
        <v>8000</v>
      </c>
      <c r="J10" s="20">
        <v>0</v>
      </c>
      <c r="K10" s="41">
        <f t="shared" si="0"/>
        <v>679624</v>
      </c>
      <c r="L10" s="44"/>
      <c r="M10" s="44"/>
      <c r="N10" s="44"/>
      <c r="O10" s="44"/>
    </row>
    <row r="11" spans="3:15" ht="15.6" x14ac:dyDescent="0.3">
      <c r="C11" s="20" t="s">
        <v>12</v>
      </c>
      <c r="D11" s="20"/>
      <c r="E11" s="20"/>
      <c r="F11" s="17"/>
      <c r="G11" s="20">
        <v>0</v>
      </c>
      <c r="H11" s="20">
        <v>46000</v>
      </c>
      <c r="I11" s="20">
        <v>0</v>
      </c>
      <c r="J11" s="20">
        <v>23000</v>
      </c>
      <c r="K11" s="41">
        <f t="shared" si="0"/>
        <v>69000</v>
      </c>
      <c r="L11" s="44"/>
      <c r="M11" s="44"/>
      <c r="N11" s="44"/>
      <c r="O11" s="44"/>
    </row>
    <row r="12" spans="3:15" ht="15.6" x14ac:dyDescent="0.3">
      <c r="C12" s="20" t="s">
        <v>13</v>
      </c>
      <c r="D12" s="20"/>
      <c r="E12" s="20"/>
      <c r="F12" s="17"/>
      <c r="G12" s="20">
        <v>0</v>
      </c>
      <c r="H12" s="20">
        <v>0</v>
      </c>
      <c r="I12" s="20">
        <v>0</v>
      </c>
      <c r="J12" s="20">
        <v>0</v>
      </c>
      <c r="K12" s="41">
        <f t="shared" si="0"/>
        <v>0</v>
      </c>
      <c r="L12" s="44"/>
      <c r="M12" s="44"/>
      <c r="N12" s="44"/>
      <c r="O12" s="44"/>
    </row>
    <row r="13" spans="3:15" ht="15.6" x14ac:dyDescent="0.3">
      <c r="C13" s="20" t="s">
        <v>14</v>
      </c>
      <c r="D13" s="20"/>
      <c r="E13" s="20"/>
      <c r="F13" s="17"/>
      <c r="G13" s="20">
        <v>502712</v>
      </c>
      <c r="H13" s="20">
        <v>40384</v>
      </c>
      <c r="I13" s="20">
        <v>0</v>
      </c>
      <c r="J13" s="20">
        <v>0</v>
      </c>
      <c r="K13" s="41">
        <f t="shared" si="0"/>
        <v>543096</v>
      </c>
      <c r="L13" s="44"/>
      <c r="M13" s="44"/>
      <c r="N13" s="44"/>
      <c r="O13" s="44"/>
    </row>
    <row r="14" spans="3:15" ht="15.6" x14ac:dyDescent="0.3">
      <c r="C14" s="20" t="s">
        <v>15</v>
      </c>
      <c r="D14" s="20"/>
      <c r="E14" s="20"/>
      <c r="F14" s="17"/>
      <c r="G14" s="20">
        <v>0</v>
      </c>
      <c r="H14" s="20">
        <v>0</v>
      </c>
      <c r="I14" s="20">
        <v>0</v>
      </c>
      <c r="J14" s="20">
        <v>23000</v>
      </c>
      <c r="K14" s="41">
        <f t="shared" si="0"/>
        <v>23000</v>
      </c>
      <c r="L14" s="44"/>
      <c r="M14" s="44"/>
      <c r="N14" s="44"/>
      <c r="O14" s="44"/>
    </row>
    <row r="15" spans="3:15" ht="15.6" x14ac:dyDescent="0.3">
      <c r="C15" s="20" t="s">
        <v>16</v>
      </c>
      <c r="D15" s="20"/>
      <c r="E15" s="20"/>
      <c r="F15" s="17"/>
      <c r="G15" s="20">
        <v>0</v>
      </c>
      <c r="H15" s="20">
        <v>0</v>
      </c>
      <c r="I15" s="20">
        <v>0</v>
      </c>
      <c r="J15" s="20">
        <v>0</v>
      </c>
      <c r="K15" s="41">
        <f t="shared" si="0"/>
        <v>0</v>
      </c>
      <c r="L15" s="44"/>
      <c r="M15" s="44"/>
      <c r="N15" s="44"/>
      <c r="O15" s="44"/>
    </row>
    <row r="16" spans="3:15" ht="15.6" x14ac:dyDescent="0.3">
      <c r="C16" s="20" t="s">
        <v>17</v>
      </c>
      <c r="D16" s="20"/>
      <c r="E16" s="20"/>
      <c r="F16" s="17"/>
      <c r="G16" s="20">
        <v>0</v>
      </c>
      <c r="H16" s="20">
        <v>0</v>
      </c>
      <c r="I16" s="20">
        <v>0</v>
      </c>
      <c r="J16" s="20">
        <v>0</v>
      </c>
      <c r="K16" s="41">
        <f t="shared" si="0"/>
        <v>0</v>
      </c>
      <c r="L16" s="44"/>
      <c r="M16" s="44"/>
      <c r="N16" s="44"/>
      <c r="O16" s="44"/>
    </row>
    <row r="17" spans="3:15" ht="15.6" x14ac:dyDescent="0.3">
      <c r="C17" s="20" t="s">
        <v>18</v>
      </c>
      <c r="D17" s="20"/>
      <c r="E17" s="20"/>
      <c r="F17" s="17"/>
      <c r="G17" s="20">
        <v>0</v>
      </c>
      <c r="H17" s="20">
        <v>0</v>
      </c>
      <c r="I17" s="20">
        <v>0</v>
      </c>
      <c r="J17" s="20">
        <v>0</v>
      </c>
      <c r="K17" s="41">
        <f t="shared" si="0"/>
        <v>0</v>
      </c>
      <c r="L17" s="44"/>
      <c r="M17" s="44"/>
      <c r="N17" s="44"/>
      <c r="O17" s="44"/>
    </row>
    <row r="18" spans="3:15" ht="15.6" x14ac:dyDescent="0.3">
      <c r="C18" s="20" t="s">
        <v>19</v>
      </c>
      <c r="D18" s="20"/>
      <c r="E18" s="20"/>
      <c r="F18" s="17"/>
      <c r="G18" s="20">
        <v>0</v>
      </c>
      <c r="H18" s="20">
        <v>0</v>
      </c>
      <c r="I18" s="20">
        <v>0</v>
      </c>
      <c r="J18" s="20">
        <v>0</v>
      </c>
      <c r="K18" s="41">
        <f t="shared" si="0"/>
        <v>0</v>
      </c>
      <c r="L18" s="44"/>
      <c r="M18" s="44"/>
      <c r="N18" s="44"/>
      <c r="O18" s="44"/>
    </row>
    <row r="19" spans="3:15" ht="15.6" x14ac:dyDescent="0.3">
      <c r="C19" s="20" t="s">
        <v>20</v>
      </c>
      <c r="D19" s="20"/>
      <c r="E19" s="20"/>
      <c r="F19" s="17"/>
      <c r="G19" s="20">
        <v>0</v>
      </c>
      <c r="H19" s="20">
        <v>0</v>
      </c>
      <c r="I19" s="20">
        <v>0</v>
      </c>
      <c r="J19" s="20">
        <v>0</v>
      </c>
      <c r="K19" s="41">
        <f t="shared" si="0"/>
        <v>0</v>
      </c>
      <c r="L19" s="44"/>
      <c r="M19" s="44"/>
      <c r="N19" s="44"/>
      <c r="O19" s="44"/>
    </row>
    <row r="20" spans="3:15" ht="15.6" x14ac:dyDescent="0.3">
      <c r="C20" s="21" t="s">
        <v>8</v>
      </c>
      <c r="D20" s="21"/>
      <c r="E20" s="21"/>
      <c r="F20" s="18"/>
      <c r="G20" s="22">
        <f>SUM(G8:G19)</f>
        <v>1503527</v>
      </c>
      <c r="H20" s="22">
        <f t="shared" ref="H20:K20" si="1">SUM(H8:H19)</f>
        <v>329732</v>
      </c>
      <c r="I20" s="22">
        <f t="shared" si="1"/>
        <v>19000</v>
      </c>
      <c r="J20" s="22">
        <f t="shared" si="1"/>
        <v>69000</v>
      </c>
      <c r="K20" s="42">
        <f t="shared" si="0"/>
        <v>1921259</v>
      </c>
      <c r="L20" s="44"/>
      <c r="M20" s="45"/>
      <c r="N20" s="45"/>
      <c r="O20" s="45"/>
    </row>
    <row r="21" spans="3:15" x14ac:dyDescent="0.3">
      <c r="L21" s="38"/>
      <c r="M21" s="38"/>
      <c r="N21" s="38"/>
      <c r="O21" s="38"/>
    </row>
    <row r="22" spans="3:15" ht="15.6" x14ac:dyDescent="0.3">
      <c r="C22" s="15" t="s">
        <v>27</v>
      </c>
      <c r="L22" s="38"/>
      <c r="M22" s="38"/>
      <c r="N22" s="38"/>
      <c r="O22" s="38"/>
    </row>
    <row r="23" spans="3:15" ht="31.2" x14ac:dyDescent="0.3">
      <c r="C23" s="19" t="s">
        <v>0</v>
      </c>
      <c r="D23" s="19" t="s">
        <v>1</v>
      </c>
      <c r="E23" s="19" t="s">
        <v>2</v>
      </c>
      <c r="F23" s="11" t="s">
        <v>3</v>
      </c>
      <c r="G23" s="19" t="s">
        <v>4</v>
      </c>
      <c r="H23" s="19" t="s">
        <v>5</v>
      </c>
      <c r="I23" s="19" t="s">
        <v>6</v>
      </c>
      <c r="J23" s="19" t="s">
        <v>7</v>
      </c>
      <c r="K23" s="29" t="s">
        <v>8</v>
      </c>
      <c r="L23" s="39"/>
      <c r="M23" s="39"/>
      <c r="N23" s="39"/>
      <c r="O23" s="35"/>
    </row>
    <row r="24" spans="3:15" ht="15.6" x14ac:dyDescent="0.3">
      <c r="C24" s="20"/>
      <c r="D24" s="19"/>
      <c r="E24" s="19"/>
      <c r="F24" s="11"/>
      <c r="G24" s="19"/>
      <c r="H24" s="19"/>
      <c r="I24" s="19"/>
      <c r="J24" s="19"/>
      <c r="K24" s="29"/>
      <c r="L24" s="34"/>
      <c r="M24" s="34"/>
      <c r="N24" s="34"/>
      <c r="O24" s="35"/>
    </row>
    <row r="25" spans="3:15" ht="15.6" x14ac:dyDescent="0.3">
      <c r="C25" s="23" t="s">
        <v>21</v>
      </c>
      <c r="D25" s="20">
        <v>0</v>
      </c>
      <c r="E25" s="20">
        <v>0</v>
      </c>
      <c r="F25" s="17">
        <v>0</v>
      </c>
      <c r="G25" s="20">
        <v>1000815</v>
      </c>
      <c r="H25" s="20">
        <v>243348</v>
      </c>
      <c r="I25" s="20">
        <v>19000</v>
      </c>
      <c r="J25" s="20">
        <v>23000</v>
      </c>
      <c r="K25" s="41">
        <f>SUM(G25:J25)</f>
        <v>1286163</v>
      </c>
      <c r="L25" s="44"/>
      <c r="M25" s="44"/>
      <c r="N25" s="44"/>
      <c r="O25" s="44"/>
    </row>
    <row r="26" spans="3:15" ht="15.6" x14ac:dyDescent="0.3">
      <c r="C26" s="23" t="s">
        <v>22</v>
      </c>
      <c r="D26" s="20">
        <v>0</v>
      </c>
      <c r="E26" s="20">
        <v>0</v>
      </c>
      <c r="F26" s="17">
        <v>0</v>
      </c>
      <c r="G26" s="20">
        <v>502712</v>
      </c>
      <c r="H26" s="20">
        <v>86384</v>
      </c>
      <c r="I26" s="20">
        <v>0</v>
      </c>
      <c r="J26" s="20">
        <v>23000</v>
      </c>
      <c r="K26" s="41">
        <f t="shared" ref="K26:K29" si="2">SUM(G26:J26)</f>
        <v>612096</v>
      </c>
      <c r="L26" s="44"/>
      <c r="M26" s="44"/>
      <c r="N26" s="44"/>
      <c r="O26" s="44"/>
    </row>
    <row r="27" spans="3:15" ht="15.6" x14ac:dyDescent="0.3">
      <c r="C27" s="23" t="s">
        <v>23</v>
      </c>
      <c r="D27" s="20">
        <v>0</v>
      </c>
      <c r="E27" s="20">
        <v>0</v>
      </c>
      <c r="F27" s="17">
        <v>0</v>
      </c>
      <c r="G27" s="20">
        <v>0</v>
      </c>
      <c r="H27" s="20">
        <v>0</v>
      </c>
      <c r="I27" s="20">
        <v>0</v>
      </c>
      <c r="J27" s="20">
        <v>23000</v>
      </c>
      <c r="K27" s="41">
        <f t="shared" si="2"/>
        <v>23000</v>
      </c>
      <c r="L27" s="44"/>
      <c r="M27" s="44"/>
      <c r="N27" s="44"/>
      <c r="O27" s="44"/>
    </row>
    <row r="28" spans="3:15" ht="15.6" x14ac:dyDescent="0.3">
      <c r="C28" s="23" t="s">
        <v>24</v>
      </c>
      <c r="D28" s="20">
        <v>0</v>
      </c>
      <c r="E28" s="20">
        <v>0</v>
      </c>
      <c r="F28" s="17">
        <v>0</v>
      </c>
      <c r="G28" s="20">
        <v>0</v>
      </c>
      <c r="H28" s="20">
        <v>0</v>
      </c>
      <c r="I28" s="20">
        <v>0</v>
      </c>
      <c r="J28" s="20">
        <v>0</v>
      </c>
      <c r="K28" s="41">
        <f t="shared" si="2"/>
        <v>0</v>
      </c>
      <c r="L28" s="44"/>
      <c r="M28" s="44"/>
      <c r="N28" s="44"/>
      <c r="O28" s="44"/>
    </row>
    <row r="29" spans="3:15" ht="15.6" x14ac:dyDescent="0.3">
      <c r="C29" s="24" t="s">
        <v>8</v>
      </c>
      <c r="D29" s="21">
        <v>0</v>
      </c>
      <c r="E29" s="21">
        <v>0</v>
      </c>
      <c r="F29" s="18">
        <v>0</v>
      </c>
      <c r="G29" s="22">
        <f>SUM(G25:G28)</f>
        <v>1503527</v>
      </c>
      <c r="H29" s="22">
        <f t="shared" ref="H29:O29" si="3">SUM(H25:H28)</f>
        <v>329732</v>
      </c>
      <c r="I29" s="22">
        <f t="shared" si="3"/>
        <v>19000</v>
      </c>
      <c r="J29" s="22">
        <f t="shared" si="3"/>
        <v>69000</v>
      </c>
      <c r="K29" s="41">
        <f t="shared" si="2"/>
        <v>1921259</v>
      </c>
      <c r="L29" s="45"/>
      <c r="M29" s="45"/>
      <c r="N29" s="45"/>
      <c r="O29" s="45"/>
    </row>
    <row r="30" spans="3:15" x14ac:dyDescent="0.3">
      <c r="L30" s="38"/>
      <c r="M30" s="38"/>
      <c r="N30" s="38"/>
      <c r="O30" s="38"/>
    </row>
    <row r="31" spans="3:15" x14ac:dyDescent="0.3">
      <c r="L31" s="38"/>
      <c r="M31" s="38"/>
      <c r="N31" s="38"/>
      <c r="O31" s="38"/>
    </row>
    <row r="32" spans="3:15" x14ac:dyDescent="0.3">
      <c r="L32" s="38"/>
      <c r="M32" s="38"/>
      <c r="N32" s="38"/>
      <c r="O32" s="38"/>
    </row>
    <row r="33" spans="12:15" x14ac:dyDescent="0.3">
      <c r="L33" s="38"/>
      <c r="M33" s="38"/>
      <c r="N33" s="38"/>
      <c r="O33" s="38"/>
    </row>
    <row r="34" spans="12:15" x14ac:dyDescent="0.3">
      <c r="L34" s="38"/>
      <c r="M34" s="38"/>
      <c r="N34" s="38"/>
      <c r="O34" s="38"/>
    </row>
    <row r="35" spans="12:15" x14ac:dyDescent="0.3">
      <c r="L35" s="38"/>
      <c r="M35" s="38"/>
      <c r="N35" s="38"/>
      <c r="O35" s="38"/>
    </row>
    <row r="36" spans="12:15" x14ac:dyDescent="0.3">
      <c r="L36" s="38"/>
      <c r="M36" s="38"/>
      <c r="N36" s="38"/>
      <c r="O36" s="38"/>
    </row>
    <row r="37" spans="12:15" x14ac:dyDescent="0.3">
      <c r="L37" s="43"/>
      <c r="M37" s="43"/>
      <c r="N37" s="43"/>
      <c r="O37" s="43"/>
    </row>
  </sheetData>
  <mergeCells count="3">
    <mergeCell ref="D3:K3"/>
    <mergeCell ref="L6:N6"/>
    <mergeCell ref="L23:N23"/>
  </mergeCells>
  <pageMargins left="0.7" right="0.7" top="0.75" bottom="0.75" header="0.3" footer="0.3"/>
  <pageSetup paperSize="9" orientation="portrait" r:id="rId1"/>
  <ignoredErrors>
    <ignoredError sqref="K25:K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2013 Imports</vt:lpstr>
      <vt:lpstr>2014 Imports</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 Shaw</dc:creator>
  <cp:lastModifiedBy>Amali Shaw</cp:lastModifiedBy>
  <dcterms:created xsi:type="dcterms:W3CDTF">2015-11-03T20:00:21Z</dcterms:created>
  <dcterms:modified xsi:type="dcterms:W3CDTF">2015-11-04T19:50:43Z</dcterms:modified>
</cp:coreProperties>
</file>